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06176751c47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81bfa66ecf9843b1"/>
    <x:sheet xmlns:r="http://schemas.openxmlformats.org/officeDocument/2006/relationships" name="Inputs" sheetId="2" r:id="R2e56b3eed6114331"/>
    <x:sheet xmlns:r="http://schemas.openxmlformats.org/officeDocument/2006/relationships" name="Benefits" sheetId="3" r:id="R5ad9dd0f93d5497e"/>
    <x:sheet xmlns:r="http://schemas.openxmlformats.org/officeDocument/2006/relationships" name="Cashflows" sheetId="4" r:id="Rbc070daac16e44f6"/>
    <x:sheet xmlns:r="http://schemas.openxmlformats.org/officeDocument/2006/relationships" name="BreakEven" sheetId="5" r:id="R82c79e9fe639458f"/>
    <x:sheet xmlns:r="http://schemas.openxmlformats.org/officeDocument/2006/relationships" name="Taxes" sheetId="6" r:id="Recd2ec4ebdfe4798"/>
    <x:sheet xmlns:r="http://schemas.openxmlformats.org/officeDocument/2006/relationships" name="SpouseSurvivor" sheetId="7" r:id="Rd6231213d5d54721"/>
    <x:sheet xmlns:r="http://schemas.openxmlformats.org/officeDocument/2006/relationships" name="Dashboard" sheetId="8" r:id="R1a6d37ad82f54603"/>
  </x:sheets>
  <x:definedNames>
    <x:definedName name="BirthYear">'Inputs'!$B$4</x:definedName>
    <x:definedName name="FRA_Age">'Inputs'!$B$5</x:definedName>
    <x:definedName name="PIA">'Inputs'!$B$6</x:definedName>
    <x:definedName name="COLA">'Inputs'!$B$9</x:definedName>
    <x:definedName name="DiscRate">'Inputs'!$B$10</x:definedName>
    <x:definedName name="DRC_Annual">'Inputs'!$B$11</x:definedName>
    <x:definedName name="Claim_Early">'Inputs'!$B$14</x:definedName>
    <x:definedName name="Claim_FRA">'Inputs'!$B$15</x:definedName>
    <x:definedName name="Claim_Late">'Inputs'!$B$16</x:definedName>
    <x:definedName name="LifeExp">'Inputs'!$B$19</x:definedName>
    <x:definedName name="StartAge">'Inputs'!$B$20</x:definedName>
    <x:definedName name="EndAge">'Inputs'!$B$21</x:definedName>
    <x:definedName name="WorkingFlag">'Inputs'!$B$24</x:definedName>
    <x:definedName name="EarnIncome">'Inputs'!$B$25</x:definedName>
    <x:definedName name="LowerLimit">'Inputs'!$B$26</x:definedName>
    <x:definedName name="HigherLimit">'Inputs'!$B$27</x:definedName>
    <x:definedName name="FilingStatus">'Inputs'!$B$30</x:definedName>
    <x:definedName name="OtherIncome">'Inputs'!$B$31</x:definedName>
    <x:definedName name="TaxFreeInterest">'Inputs'!$B$32</x:definedName>
    <x:definedName name="TaxBase1">'Inputs'!$B$33</x:definedName>
    <x:definedName name="TaxBase2">'Inputs'!$B$34</x:definedName>
    <x:definedName name="MarriedFlag">'Inputs'!$B$37</x:definedName>
    <x:definedName name="SpousePIA">'Inputs'!$B$38</x:definedName>
    <x:definedName name="SpouseClaimAge">'Inputs'!$B$39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0.0"/>
    <x:numFmt numFmtId="165" formatCode="$#,##0"/>
    <x:numFmt numFmtId="166" formatCode="0.0%"/>
    <x:numFmt numFmtId="167" formatCode="0.000"/>
  </x:numFmts>
  <x:fonts count="8">
    <x:font>
      <x:sz val="11"/>
      <x:color theme="1"/>
      <x:name val="Calibri"/>
      <x:family val="2"/>
      <x:scheme val="minor"/>
    </x:font>
    <x:font>
      <x:b/>
      <x:sz val="16"/>
      <x:color rgb="00FFFFFF"/>
    </x:font>
    <x:font>
      <x:b/>
      <x:color rgb="001F4E79"/>
    </x:font>
    <x:font>
      <x:b/>
      <x:color rgb="00FFFFFF"/>
    </x:font>
    <x:font>
      <x:b/>
      <x:color rgb="00000000"/>
    </x:font>
    <x:font>
      <x:color rgb="000000FF"/>
    </x:font>
    <x:font>
      <x:color rgb="00404040"/>
    </x:font>
    <x:font>
      <x:color rgb="00000000"/>
    </x:font>
  </x:fonts>
  <x:fills count="7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D9E1F2"/>
      </x:patternFill>
    </x:fill>
    <x:fill>
      <x:patternFill patternType="solid">
        <x:fgColor rgb="002F5597"/>
      </x:patternFill>
    </x:fill>
    <x:fill>
      <x:patternFill patternType="solid">
        <x:fgColor rgb="00FFF2CC"/>
      </x:patternFill>
    </x:fill>
    <x:fill>
      <x:patternFill patternType="solid">
        <x:fgColor rgb="00F2F2F2"/>
      </x:patternFill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35">
    <x:xf numFmtId="0" fontId="0" fillId="0" borderId="0" xfId="0"/>
    <x:xf numFmtId="0" fontId="1" fillId="2" borderId="0" xfId="0" applyAlignment="1">
      <x:alignment horizontal="left" vertical="center" wrapText="1"/>
    </x:xf>
    <x:xf numFmtId="0" fontId="0" fillId="2" borderId="0" xfId="0"/>
    <x:xf numFmtId="0" fontId="2" fillId="3" borderId="0" xfId="0" applyAlignment="1">
      <x:alignment horizontal="left" vertical="center" wrapText="1"/>
    </x:xf>
    <x:xf numFmtId="0" fontId="0" fillId="3" borderId="0" xfId="0"/>
    <x:xf numFmtId="0" fontId="0" fillId="0" borderId="0" xfId="0" applyAlignment="1">
      <x:alignment horizontal="left" vertical="top" wrapText="1"/>
    </x:xf>
    <x:xf numFmtId="0" fontId="3" fillId="4" borderId="0" xfId="0" applyAlignment="1">
      <x:alignment horizontal="left" vertical="center" wrapText="1"/>
    </x:xf>
    <x:xf numFmtId="0" fontId="0" fillId="4" borderId="0" xfId="0"/>
    <x:xf numFmtId="0" fontId="4" fillId="0" borderId="0" xfId="0" applyAlignment="1">
      <x:alignment horizontal="left" vertical="center" wrapText="1"/>
    </x:xf>
    <x:xf numFmtId="1" fontId="5" fillId="5" borderId="0" xfId="0" applyAlignment="1">
      <x:alignment horizontal="left" vertical="center" wrapText="1"/>
    </x:xf>
    <x:xf numFmtId="0" fontId="6" fillId="0" borderId="0" xfId="0" applyAlignment="1">
      <x:alignment horizontal="left" vertical="center" wrapText="1"/>
    </x:xf>
    <x:xf numFmtId="0" fontId="6" fillId="6" borderId="0" xfId="0" applyAlignment="1">
      <x:alignment horizontal="left" vertical="center" wrapText="1"/>
    </x:xf>
    <x:xf numFmtId="164" fontId="5" fillId="5" borderId="0" xfId="0" applyAlignment="1">
      <x:alignment horizontal="left" vertical="center" wrapText="1"/>
    </x:xf>
    <x:xf numFmtId="165" fontId="5" fillId="5" borderId="0" xfId="0" applyAlignment="1">
      <x:alignment horizontal="left" vertical="center" wrapText="1"/>
    </x:xf>
    <x:xf numFmtId="166" fontId="5" fillId="5" borderId="0" xfId="0" applyAlignment="1">
      <x:alignment horizontal="left" vertical="center" wrapText="1"/>
    </x:xf>
    <x:xf numFmtId="1" fontId="7" fillId="6" borderId="0" xfId="0"/>
    <x:xf numFmtId="0" fontId="6" fillId="0" borderId="0" xfId="0"/>
    <x:xf numFmtId="0" fontId="6" fillId="6" borderId="0" xfId="0"/>
    <x:xf numFmtId="0" fontId="5" fillId="5" borderId="0" xfId="0" applyAlignment="1">
      <x:alignment horizontal="left" vertical="center" wrapText="1"/>
    </x:xf>
    <x:xf numFmtId="165" fontId="7" fillId="6" borderId="0" xfId="0"/>
    <x:xf numFmtId="0" fontId="3" fillId="2" borderId="0" xfId="0" applyAlignment="1">
      <x:alignment horizontal="center" vertical="center" wrapText="1"/>
    </x:xf>
    <x:xf numFmtId="0" fontId="0" fillId="0" borderId="0" xfId="0" applyAlignment="1">
      <x:alignment horizontal="left" vertical="center" wrapText="1"/>
    </x:xf>
    <x:xf numFmtId="1" fontId="0" fillId="0" borderId="0" xfId="0"/>
    <x:xf numFmtId="166" fontId="0" fillId="0" borderId="0" xfId="0"/>
    <x:xf numFmtId="167" fontId="0" fillId="0" borderId="0" xfId="0"/>
    <x:xf numFmtId="165" fontId="0" fillId="0" borderId="0" xfId="0"/>
    <x:xf numFmtId="0" fontId="0" fillId="0" borderId="0" xfId="0" applyAlignment="1">
      <x:alignment horizontal="center" vertical="center" wrapText="1"/>
    </x:xf>
    <x:xf numFmtId="1" fontId="0" fillId="0" borderId="0" xfId="0" applyAlignment="1">
      <x:alignment horizontal="center" vertical="center" wrapText="1"/>
    </x:xf>
    <x:xf numFmtId="0" fontId="2" fillId="3" borderId="0" xfId="0"/>
    <x:xf numFmtId="0" fontId="4" fillId="0" borderId="0" xfId="0"/>
    <x:xf numFmtId="0" fontId="7" fillId="0" borderId="0" xfId="0"/>
    <x:xf numFmtId="0" fontId="0" fillId="6" borderId="0" xfId="0"/>
    <x:xf numFmtId="165" fontId="7" fillId="0" borderId="0" xfId="0"/>
    <x:xf numFmtId="9" fontId="7" fillId="0" borderId="0" xfId="0"/>
    <x:xf numFmtId="0" fontId="7" fillId="6" borderId="0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2c4a084844bce" /><Relationship Type="http://schemas.openxmlformats.org/officeDocument/2006/relationships/theme" Target="/xl/theme/theme1.xml" Id="Rc86cd2c6a311449e" /><Relationship Type="http://schemas.openxmlformats.org/officeDocument/2006/relationships/sharedStrings" Target="/xl/sharedStrings.xml" Id="R5f15a1c569704de6" /><Relationship Type="http://schemas.openxmlformats.org/officeDocument/2006/relationships/worksheet" Target="/xl/worksheets/sheet1.xml" Id="R81bfa66ecf9843b1" /><Relationship Type="http://schemas.openxmlformats.org/officeDocument/2006/relationships/worksheet" Target="/xl/worksheets/sheet2.xml" Id="R2e56b3eed6114331" /><Relationship Type="http://schemas.openxmlformats.org/officeDocument/2006/relationships/worksheet" Target="/xl/worksheets/sheet3.xml" Id="R5ad9dd0f93d5497e" /><Relationship Type="http://schemas.openxmlformats.org/officeDocument/2006/relationships/worksheet" Target="/xl/worksheets/sheet4.xml" Id="Rbc070daac16e44f6" /><Relationship Type="http://schemas.openxmlformats.org/officeDocument/2006/relationships/worksheet" Target="/xl/worksheets/sheet5.xml" Id="R82c79e9fe639458f" /><Relationship Type="http://schemas.openxmlformats.org/officeDocument/2006/relationships/worksheet" Target="/xl/worksheets/sheet6.xml" Id="Recd2ec4ebdfe4798" /><Relationship Type="http://schemas.openxmlformats.org/officeDocument/2006/relationships/worksheet" Target="/xl/worksheets/sheet7.xml" Id="Rd6231213d5d54721" /><Relationship Type="http://schemas.openxmlformats.org/officeDocument/2006/relationships/worksheet" Target="/xl/worksheets/sheet8.xml" Id="R1a6d37ad82f5460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customWidth="1"/>
    <x:col min="2" max="2" width="70" customWidth="1"/>
    <x:col min="3" max="3" width="18" customWidth="1"/>
    <x:col min="4" max="4" width="18" customWidth="1"/>
    <x:col min="5" max="5" width="18" customWidth="1"/>
    <x:col min="6" max="6" width="18" customWidth="1"/>
    <x:col min="7" max="7" width="18" customWidth="1"/>
    <x:col min="8" max="8" width="18" customWidth="1"/>
  </x:cols>
  <x:sheetData>
    <x:row r="1" ht="28" customHeight="1">
      <x:c r="A1" s="1" t="inlineStr">
        <x:is>
          <x:t xml:space="preserve">Social Security Early Claim Workbook (Before FRA) — README</x:t>
        </x:is>
      </x:c>
    </x:row>
    <x:row r="3">
      <x:c r="A3" s="3" t="inlineStr">
        <x:is>
          <x:t xml:space="preserve">What this workbook does</x:t>
        </x:is>
      </x:c>
    </x:row>
    <x:row r="4" ht="72" customHeight="1">
      <x:c r="A4" s="5" t="inlineStr">
        <x:is>
          <x:t xml:space="preserve">Models retirement benefit amounts for claiming before full retirement age (FRA), at FRA, and delaying (typically to age 70). It calculates: early-claim reductions, optional delayed credits, simple earnings test withholding (if working), cashflows with COLA, present value (NPV), and break-even ages.</x:t>
        </x:is>
      </x:c>
    </x:row>
    <x:row r="6">
      <x:c r="A6" s="3" t="inlineStr">
        <x:is>
          <x:t xml:space="preserve">How to use (quick start)</x:t>
        </x:is>
      </x:c>
    </x:row>
    <x:row r="7" ht="72" customHeight="1">
      <x:c r="A7" s="5" t="inlineStr">
        <x:is>
          <x:t xml:space="preserve">1) Go to the Inputs tab and fill in blue cells.
2) Review benefit amounts on the Benefits tab.
3) Check lifetime cashflows, PV/NPV, and break-even on Cashflows / BreakEven / Dashboard.
4) If you will work while claiming before FRA, set Working while claiming? to Yes and enter earnings.</x:t>
        </x:is>
      </x:c>
    </x:row>
    <x:row r="9">
      <x:c r="A9" s="3" t="inlineStr">
        <x:is>
          <x:t xml:space="preserve">Color key</x:t>
        </x:is>
      </x:c>
    </x:row>
    <x:row r="10" ht="72" customHeight="1">
      <x:c r="A10" s="5" t="inlineStr">
        <x:is>
          <x:t xml:space="preserve">Blue text + yellow fill = inputs you can change.
Black text = formulas / outputs.</x:t>
        </x:is>
      </x:c>
    </x:row>
    <x:row r="12">
      <x:c r="A12" s="3" t="inlineStr">
        <x:is>
          <x:t xml:space="preserve">Important notes</x:t>
        </x:is>
      </x:c>
    </x:row>
    <x:row r="13" ht="72" customHeight="1">
      <x:c r="A13" s="5" t="inlineStr">
        <x:is>
          <x:t xml:space="preserve">• Planning model only; not tax/legal advice.
• Earnings test withholding is modeled as a cashflow timing effect (SSA later adjusts benefits at FRA for months withheld).
• Delayed credit rate varies by birth year; confirm and adjust the input if needed.</x:t>
        </x:is>
      </x:c>
    </x:row>
    <x:row r="15">
      <x:c r="A15" s="3" t="inlineStr">
        <x:is>
          <x:t xml:space="preserve">Primary references (official)</x:t>
        </x:is>
      </x:c>
    </x:row>
    <x:row r="16" ht="72" customHeight="1">
      <x:c r="A16" s="5" t="inlineStr">
        <x:is>
          <x:t xml:space="preserve">Early retirement reduction formula: https://www.ssa.gov/oact/quickcalc/earlyretire.html
Earnings test exempt amounts: https://www.ssa.gov/oact/cola/rtea.html
Receiving benefits while working (2026 limits shown): https://www.ssa.gov/benefits/retirement/planner/whileworking.html
Delayed retirement credits (increase stops at age 70): https://www.ssa.gov/benefits/retirement/planner/delayret.html
IRS taxation overview: https://www.irs.gov/newsroom/irs-reminds-taxpayers-their-social-security-benefits-may-be-taxable</x:t>
        </x:is>
      </x:c>
    </x:row>
  </x:sheetData>
  <x:mergeCells>
    <x:mergeCell ref="A4:B4"/>
    <x:mergeCell ref="A16:B16"/>
    <x:mergeCell ref="A15:B15"/>
    <x:mergeCell ref="A7:B7"/>
    <x:mergeCell ref="A10:B10"/>
    <x:mergeCell ref="A13:B13"/>
    <x:mergeCell ref="A1:H1"/>
    <x:mergeCell ref="A9:B9"/>
    <x:mergeCell ref="A3:B3"/>
    <x:mergeCell ref="A6:B6"/>
    <x:mergeCell ref="A12:B1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customWidth="1"/>
    <x:col min="2" max="2" width="18" customWidth="1"/>
    <x:col min="3" max="3" width="12" customWidth="1"/>
    <x:col min="4" max="4" width="62" customWidth="1"/>
    <x:col min="5" max="5" width="18" customWidth="1"/>
    <x:col min="6" max="6" width="18" customWidth="1"/>
  </x:cols>
  <x:sheetData>
    <x:row r="1" ht="28" customHeight="1">
      <x:c r="A1" s="1" t="inlineStr">
        <x:is>
          <x:t xml:space="preserve">Inputs (blue cells are editable)</x:t>
        </x:is>
      </x:c>
    </x:row>
    <x:row r="3" ht="20" customHeight="1">
      <x:c r="A3" s="6" t="inlineStr">
        <x:is>
          <x:t xml:space="preserve">Personal &amp; Core Benefit Inputs</x:t>
        </x:is>
      </x:c>
    </x:row>
    <x:row r="4">
      <x:c r="A4" s="8" t="inlineStr">
        <x:is>
          <x:t xml:space="preserve">Birth year</x:t>
        </x:is>
      </x:c>
      <x:c r="B4" s="9" t="n">
        <x:v>1960</x:v>
      </x:c>
      <x:c r="C4" s="10" t="inlineStr">
        <x:is>
          <x:t xml:space="preserve">year</x:t>
        </x:is>
      </x:c>
      <x:c r="D4" s="11" t="inlineStr">
        <x:is>
          <x:t xml:space="preserve">Used to look up FRA and delayed credit rate (enter manually).</x:t>
        </x:is>
      </x:c>
    </x:row>
    <x:row r="5">
      <x:c r="A5" s="8" t="inlineStr">
        <x:is>
          <x:t xml:space="preserve">Full retirement age (FRA)</x:t>
        </x:is>
      </x:c>
      <x:c r="B5" s="12" t="n">
        <x:v>67</x:v>
      </x:c>
      <x:c r="C5" s="10" t="inlineStr">
        <x:is>
          <x:t xml:space="preserve">years</x:t>
        </x:is>
      </x:c>
      <x:c r="D5" s="11" t="inlineStr">
        <x:is>
          <x:t xml:space="preserve">Enter your FRA (often 66–67 depending on birth year).</x:t>
        </x:is>
      </x:c>
    </x:row>
    <x:row r="6">
      <x:c r="A6" s="8" t="inlineStr">
        <x:is>
          <x:t xml:space="preserve">PIA at FRA (monthly)</x:t>
        </x:is>
      </x:c>
      <x:c r="B6" s="13" t="n">
        <x:v>2500</x:v>
      </x:c>
      <x:c r="C6" s="10" t="inlineStr">
        <x:is>
          <x:t xml:space="preserve">$/mo</x:t>
        </x:is>
      </x:c>
      <x:c r="D6" s="11" t="inlineStr">
        <x:is>
          <x:t xml:space="preserve">Primary Insurance Amount at FRA (from SSA statement).</x:t>
        </x:is>
      </x:c>
    </x:row>
    <x:row r="8" ht="20" customHeight="1">
      <x:c r="A8" s="6" t="inlineStr">
        <x:is>
          <x:t xml:space="preserve">Assumptions</x:t>
        </x:is>
      </x:c>
    </x:row>
    <x:row r="9">
      <x:c r="A9" s="8" t="inlineStr">
        <x:is>
          <x:t xml:space="preserve">COLA assumption</x:t>
        </x:is>
      </x:c>
      <x:c r="B9" s="14" t="n">
        <x:v>0.025</x:v>
      </x:c>
      <x:c r="C9" s="10" t="inlineStr">
        <x:is>
          <x:t xml:space="preserve"/>
        </x:is>
      </x:c>
      <x:c r="D9" s="11" t="inlineStr">
        <x:is>
          <x:t xml:space="preserve">Annual COLA used to inflate benefits in Cashflows.</x:t>
        </x:is>
      </x:c>
    </x:row>
    <x:row r="10">
      <x:c r="A10" s="8" t="inlineStr">
        <x:is>
          <x:t xml:space="preserve">Discount rate (for PV/NPV)</x:t>
        </x:is>
      </x:c>
      <x:c r="B10" s="14" t="n">
        <x:v>0.03</x:v>
      </x:c>
      <x:c r="C10" s="10" t="inlineStr">
        <x:is>
          <x:t xml:space="preserve"/>
        </x:is>
      </x:c>
      <x:c r="D10" s="11" t="inlineStr">
        <x:is>
          <x:t xml:space="preserve">Annual discount rate for PV comparisons.</x:t>
        </x:is>
      </x:c>
    </x:row>
    <x:row r="11">
      <x:c r="A11" s="8" t="inlineStr">
        <x:is>
          <x:t xml:space="preserve">Delayed credit rate (annual)</x:t>
        </x:is>
      </x:c>
      <x:c r="B11" s="14" t="n">
        <x:v>0.08</x:v>
      </x:c>
      <x:c r="C11" s="10" t="inlineStr">
        <x:is>
          <x:t xml:space="preserve"/>
        </x:is>
      </x:c>
      <x:c r="D11" s="11" t="inlineStr">
        <x:is>
          <x:t xml:space="preserve">Confirm on SSA for your cohort; adjust if needed.</x:t>
        </x:is>
      </x:c>
    </x:row>
    <x:row r="13" ht="20" customHeight="1">
      <x:c r="A13" s="6" t="inlineStr">
        <x:is>
          <x:t xml:space="preserve">Claim Ages (strategies)</x:t>
        </x:is>
      </x:c>
    </x:row>
    <x:row r="14">
      <x:c r="A14" s="8" t="inlineStr">
        <x:is>
          <x:t xml:space="preserve">Strategy A: Early claim age</x:t>
        </x:is>
      </x:c>
      <x:c r="B14" s="9" t="n">
        <x:v>62</x:v>
      </x:c>
      <x:c r="C14" s="10" t="inlineStr">
        <x:is>
          <x:t xml:space="preserve">years</x:t>
        </x:is>
      </x:c>
      <x:c r="D14" s="11" t="inlineStr">
        <x:is>
          <x:t xml:space="preserve">Earliest retirement benefit age is 62.</x:t>
        </x:is>
      </x:c>
    </x:row>
    <x:row r="15">
      <x:c r="A15" s="8" t="inlineStr">
        <x:is>
          <x:t xml:space="preserve">Strategy B: Claim at FRA</x:t>
        </x:is>
      </x:c>
      <x:c r="B15" s="15">
        <x:f>'Inputs'!$B$5</x:f>
        <x:v>67</x:v>
      </x:c>
      <x:c r="C15" s="16" t="inlineStr">
        <x:is>
          <x:t xml:space="preserve">years</x:t>
        </x:is>
      </x:c>
      <x:c r="D15" s="17" t="inlineStr">
        <x:is>
          <x:t xml:space="preserve">Linked to FRA input.</x:t>
        </x:is>
      </x:c>
    </x:row>
    <x:row r="16">
      <x:c r="A16" s="8" t="inlineStr">
        <x:is>
          <x:t xml:space="preserve">Strategy C: Delayed claim age</x:t>
        </x:is>
      </x:c>
      <x:c r="B16" s="9" t="n">
        <x:v>70</x:v>
      </x:c>
      <x:c r="C16" s="10" t="inlineStr">
        <x:is>
          <x:t xml:space="preserve">years</x:t>
        </x:is>
      </x:c>
      <x:c r="D16" s="11" t="inlineStr">
        <x:is>
          <x:t xml:space="preserve">Benefit increases stop at age 70.</x:t>
        </x:is>
      </x:c>
    </x:row>
    <x:row r="18" ht="20" customHeight="1">
      <x:c r="A18" s="6" t="inlineStr">
        <x:is>
          <x:t xml:space="preserve">Time Horizon</x:t>
        </x:is>
      </x:c>
    </x:row>
    <x:row r="19">
      <x:c r="A19" s="8" t="inlineStr">
        <x:is>
          <x:t xml:space="preserve">Life expectancy (analysis)</x:t>
        </x:is>
      </x:c>
      <x:c r="B19" s="9" t="n">
        <x:v>90</x:v>
      </x:c>
      <x:c r="C19" s="10" t="inlineStr">
        <x:is>
          <x:t xml:space="preserve">age</x:t>
        </x:is>
      </x:c>
      <x:c r="D19" s="11" t="inlineStr">
        <x:is>
          <x:t xml:space="preserve">Used for Dashboard PV-to-life-expectancy values.</x:t>
        </x:is>
      </x:c>
    </x:row>
    <x:row r="20">
      <x:c r="A20" s="8" t="inlineStr">
        <x:is>
          <x:t xml:space="preserve">Cashflow start age</x:t>
        </x:is>
      </x:c>
      <x:c r="B20" s="9" t="n">
        <x:v>62</x:v>
      </x:c>
      <x:c r="C20" s="10" t="inlineStr">
        <x:is>
          <x:t xml:space="preserve">age</x:t>
        </x:is>
      </x:c>
      <x:c r="D20" s="11" t="inlineStr">
        <x:is>
          <x:t xml:space="preserve">First age shown in Cashflows (usually 62).</x:t>
        </x:is>
      </x:c>
    </x:row>
    <x:row r="21">
      <x:c r="A21" s="8" t="inlineStr">
        <x:is>
          <x:t xml:space="preserve">Cashflow end age</x:t>
        </x:is>
      </x:c>
      <x:c r="B21" s="9" t="n">
        <x:v>100</x:v>
      </x:c>
      <x:c r="C21" s="10" t="inlineStr">
        <x:is>
          <x:t xml:space="preserve">age</x:t>
        </x:is>
      </x:c>
      <x:c r="D21" s="11" t="inlineStr">
        <x:is>
          <x:t xml:space="preserve">Last age shown in Cashflows.</x:t>
        </x:is>
      </x:c>
    </x:row>
    <x:row r="23" ht="20" customHeight="1">
      <x:c r="A23" s="6" t="inlineStr">
        <x:is>
          <x:t xml:space="preserve">Work &amp; Earnings Test (optional)</x:t>
        </x:is>
      </x:c>
    </x:row>
    <x:row r="24">
      <x:c r="A24" s="8" t="inlineStr">
        <x:is>
          <x:t xml:space="preserve">Working while claiming before FRA?</x:t>
        </x:is>
      </x:c>
      <x:c r="B24" s="18" t="inlineStr">
        <x:is>
          <x:t xml:space="preserve">No</x:t>
        </x:is>
      </x:c>
      <x:c r="C24" s="10" t="inlineStr">
        <x:is>
          <x:t xml:space="preserve"/>
        </x:is>
      </x:c>
      <x:c r="D24" s="11" t="inlineStr">
        <x:is>
          <x:t xml:space="preserve">If Yes, models simplified withholding before FRA.</x:t>
        </x:is>
      </x:c>
    </x:row>
    <x:row r="25">
      <x:c r="A25" s="8" t="inlineStr">
        <x:is>
          <x:t xml:space="preserve">Annual earned income (if working)</x:t>
        </x:is>
      </x:c>
      <x:c r="B25" s="13" t="n">
        <x:v>0</x:v>
      </x:c>
      <x:c r="C25" s="10" t="inlineStr">
        <x:is>
          <x:t xml:space="preserve">$/yr</x:t>
        </x:is>
      </x:c>
      <x:c r="D25" s="11" t="inlineStr">
        <x:is>
          <x:t xml:space="preserve">Used for withholding estimate.</x:t>
        </x:is>
      </x:c>
    </x:row>
    <x:row r="26">
      <x:c r="A26" s="8" t="inlineStr">
        <x:is>
          <x:t xml:space="preserve">Lower exempt amount (under FRA all year)</x:t>
        </x:is>
      </x:c>
      <x:c r="B26" s="13" t="n">
        <x:v>24480</x:v>
      </x:c>
      <x:c r="C26" s="10" t="inlineStr">
        <x:is>
          <x:t xml:space="preserve">$/yr</x:t>
        </x:is>
      </x:c>
      <x:c r="D26" s="11" t="inlineStr">
        <x:is>
          <x:t xml:space="preserve">Default for 2026; update for other years.</x:t>
        </x:is>
      </x:c>
    </x:row>
    <x:row r="27">
      <x:c r="A27" s="8" t="inlineStr">
        <x:is>
          <x:t xml:space="preserve">Higher exempt amount (FRA year)</x:t>
        </x:is>
      </x:c>
      <x:c r="B27" s="13" t="n">
        <x:v>65160</x:v>
      </x:c>
      <x:c r="C27" s="10" t="inlineStr">
        <x:is>
          <x:t xml:space="preserve">$/yr</x:t>
        </x:is>
      </x:c>
      <x:c r="D27" s="11" t="inlineStr">
        <x:is>
          <x:t xml:space="preserve">Default for 2026; update for other years.</x:t>
        </x:is>
      </x:c>
    </x:row>
    <x:row r="29" ht="20" customHeight="1">
      <x:c r="A29" s="6" t="inlineStr">
        <x:is>
          <x:t xml:space="preserve">Taxes (rough planning)</x:t>
        </x:is>
      </x:c>
    </x:row>
    <x:row r="30">
      <x:c r="A30" s="8" t="inlineStr">
        <x:is>
          <x:t xml:space="preserve">Filing status</x:t>
        </x:is>
      </x:c>
      <x:c r="B30" s="18" t="inlineStr">
        <x:is>
          <x:t xml:space="preserve">Single/HOH/QW</x:t>
        </x:is>
      </x:c>
      <x:c r="C30" s="10" t="inlineStr">
        <x:is>
          <x:t xml:space="preserve"/>
        </x:is>
      </x:c>
      <x:c r="D30" s="11" t="inlineStr">
        <x:is>
          <x:t xml:space="preserve">Sets default base thresholds (rough).</x:t>
        </x:is>
      </x:c>
    </x:row>
    <x:row r="31">
      <x:c r="A31" s="8" t="inlineStr">
        <x:is>
          <x:t xml:space="preserve">Other income (AGI excl. SS)</x:t>
        </x:is>
      </x:c>
      <x:c r="B31" s="13" t="n">
        <x:v>60000</x:v>
      </x:c>
      <x:c r="C31" s="10" t="inlineStr">
        <x:is>
          <x:t xml:space="preserve">$/yr</x:t>
        </x:is>
      </x:c>
      <x:c r="D31" s="11" t="inlineStr">
        <x:is>
          <x:t xml:space="preserve">For provisional income estimate.</x:t>
        </x:is>
      </x:c>
    </x:row>
    <x:row r="32">
      <x:c r="A32" s="8" t="inlineStr">
        <x:is>
          <x:t xml:space="preserve">Tax-free interest</x:t>
        </x:is>
      </x:c>
      <x:c r="B32" s="13" t="n">
        <x:v>0</x:v>
      </x:c>
      <x:c r="C32" s="10" t="inlineStr">
        <x:is>
          <x:t xml:space="preserve">$/yr</x:t>
        </x:is>
      </x:c>
      <x:c r="D32" s="11" t="inlineStr">
        <x:is>
          <x:t xml:space="preserve">Included in provisional income estimate.</x:t>
        </x:is>
      </x:c>
    </x:row>
    <x:row r="33">
      <x:c r="A33" s="8" t="inlineStr">
        <x:is>
          <x:t xml:space="preserve">Base amount 1</x:t>
        </x:is>
      </x:c>
      <x:c r="B33" s="19">
        <x:f>IF('Inputs'!$B$30="Married filing jointly",32000,25000)</x:f>
        <x:v>25000</x:v>
      </x:c>
      <x:c r="C33" s="16" t="inlineStr">
        <x:is>
          <x:t xml:space="preserve">$/yr</x:t>
        </x:is>
      </x:c>
      <x:c r="D33" s="17" t="inlineStr">
        <x:is>
          <x:t xml:space="preserve">Not indexed; confirm for your situation.</x:t>
        </x:is>
      </x:c>
    </x:row>
    <x:row r="34">
      <x:c r="A34" s="8" t="inlineStr">
        <x:is>
          <x:t xml:space="preserve">Base amount 2</x:t>
        </x:is>
      </x:c>
      <x:c r="B34" s="19">
        <x:f>IF('Inputs'!$B$30="Married filing jointly",44000,34000)</x:f>
        <x:v>34000</x:v>
      </x:c>
      <x:c r="C34" s="16" t="inlineStr">
        <x:is>
          <x:t xml:space="preserve">$/yr</x:t>
        </x:is>
      </x:c>
      <x:c r="D34" s="17" t="inlineStr">
        <x:is>
          <x:t xml:space="preserve">Used for a rough taxable portion estimate.</x:t>
        </x:is>
      </x:c>
    </x:row>
    <x:row r="36" ht="20" customHeight="1">
      <x:c r="A36" s="6" t="inlineStr">
        <x:is>
          <x:t xml:space="preserve">Spouse / Survivor (optional)</x:t>
        </x:is>
      </x:c>
    </x:row>
    <x:row r="37">
      <x:c r="A37" s="8" t="inlineStr">
        <x:is>
          <x:t xml:space="preserve">Married?</x:t>
        </x:is>
      </x:c>
      <x:c r="B37" s="18" t="inlineStr">
        <x:is>
          <x:t xml:space="preserve">No</x:t>
        </x:is>
      </x:c>
      <x:c r="C37" s="10" t="inlineStr">
        <x:is>
          <x:t xml:space="preserve"/>
        </x:is>
      </x:c>
      <x:c r="D37" s="11" t="inlineStr">
        <x:is>
          <x:t xml:space="preserve">If Yes, fill spouse PIA; see SpouseSurvivor tab.</x:t>
        </x:is>
      </x:c>
    </x:row>
    <x:row r="38">
      <x:c r="A38" s="8" t="inlineStr">
        <x:is>
          <x:t xml:space="preserve">Spouse PIA at FRA (monthly)</x:t>
        </x:is>
      </x:c>
      <x:c r="B38" s="13" t="n">
        <x:v>2000</x:v>
      </x:c>
      <x:c r="C38" s="10" t="inlineStr">
        <x:is>
          <x:t xml:space="preserve">$/mo</x:t>
        </x:is>
      </x:c>
      <x:c r="D38" s="11" t="inlineStr">
        <x:is>
          <x:t xml:space="preserve">Spouse's PIA at FRA (from SSA statement).</x:t>
        </x:is>
      </x:c>
    </x:row>
    <x:row r="39">
      <x:c r="A39" s="8" t="inlineStr">
        <x:is>
          <x:t xml:space="preserve">Spouse planned claim age</x:t>
        </x:is>
      </x:c>
      <x:c r="B39" s="9" t="n">
        <x:v>67</x:v>
      </x:c>
      <x:c r="C39" s="10" t="inlineStr">
        <x:is>
          <x:t xml:space="preserve">years</x:t>
        </x:is>
      </x:c>
      <x:c r="D39" s="11" t="inlineStr">
        <x:is>
          <x:t xml:space="preserve">Rough comparisons only.</x:t>
        </x:is>
      </x:c>
    </x:row>
  </x:sheetData>
  <x:mergeCells>
    <x:mergeCell ref="A23:D23"/>
    <x:mergeCell ref="A18:D18"/>
    <x:mergeCell ref="A8:D8"/>
    <x:mergeCell ref="A1:F1"/>
    <x:mergeCell ref="A3:D3"/>
    <x:mergeCell ref="A29:D29"/>
    <x:mergeCell ref="A36:D36"/>
    <x:mergeCell ref="A13:D1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12" customWidth="1"/>
    <x:col min="3" max="3" width="16" customWidth="1"/>
    <x:col min="4" max="4" width="18" customWidth="1"/>
    <x:col min="5" max="5" width="16" customWidth="1"/>
    <x:col min="6" max="6" width="16" customWidth="1"/>
    <x:col min="7" max="7" width="34" customWidth="1"/>
    <x:col min="8" max="8" width="12" customWidth="1"/>
  </x:cols>
  <x:sheetData>
    <x:row r="1" ht="28" customHeight="1">
      <x:c r="A1" s="1" t="inlineStr">
        <x:is>
          <x:t xml:space="preserve">Benefit Amounts by Strategy</x:t>
        </x:is>
      </x:c>
    </x:row>
    <x:row r="3">
      <x:c r="A3" s="20" t="inlineStr">
        <x:is>
          <x:t xml:space="preserve">Strategy</x:t>
        </x:is>
      </x:c>
      <x:c r="B3" s="20" t="inlineStr">
        <x:is>
          <x:t xml:space="preserve">Claim Age</x:t>
        </x:is>
      </x:c>
      <x:c r="C3" s="20" t="inlineStr">
        <x:is>
          <x:t xml:space="preserve">Months vs FRA</x:t>
        </x:is>
      </x:c>
      <x:c r="D3" s="20" t="inlineStr">
        <x:is>
          <x:t xml:space="preserve">Adj % (credit - reduction)</x:t>
        </x:is>
      </x:c>
      <x:c r="E3" s="20" t="inlineStr">
        <x:is>
          <x:t xml:space="preserve">Benefit Factor</x:t>
        </x:is>
      </x:c>
      <x:c r="F3" s="20" t="inlineStr">
        <x:is>
          <x:t xml:space="preserve">Monthly Benefit</x:t>
        </x:is>
      </x:c>
      <x:c r="G3" s="20" t="inlineStr">
        <x:is>
          <x:t xml:space="preserve">Notes</x:t>
        </x:is>
      </x:c>
      <x:c r="H3" s="20" t="inlineStr">
        <x:is>
          <x:t xml:space="preserve">Ref</x:t>
        </x:is>
      </x:c>
    </x:row>
    <x:row r="4">
      <x:c r="A4" s="21" t="inlineStr">
        <x:is>
          <x:t xml:space="preserve">A: Early</x:t>
        </x:is>
      </x:c>
      <x:c r="B4" s="22">
        <x:f>'Inputs'!$B$14</x:f>
        <x:v>62</x:v>
      </x:c>
      <x:c r="C4" s="22">
        <x:f>ROUND((B4-'Inputs'!$B$5)*12,0)</x:f>
        <x:v>-60</x:v>
      </x:c>
      <x:c r="D4" s="23">
        <x:f>(IF(C4&lt;=0,0,MIN(C4,(70-'Inputs'!$B$5)*12)*('Inputs'!$B$11/12)))-(IF(C4&gt;=0,0,IF(ABS(C4)&lt;=36,ABS(C4)*5/9/100,36*5/9/100+(ABS(C4)-36)*5/12/100)))</x:f>
        <x:v>-0.30000000000000004</x:v>
      </x:c>
      <x:c r="E4" s="24">
        <x:f>1+D4</x:f>
        <x:v>0.7</x:v>
      </x:c>
      <x:c r="F4" s="25">
        <x:f>'Inputs'!$B$6*E4</x:f>
        <x:v>1750</x:v>
      </x:c>
      <x:c r="G4" s="21" t="inlineStr">
        <x:is>
          <x:t xml:space="preserve">Early claim reduction uses SSA formula (5/9% then 5/12%).</x:t>
        </x:is>
      </x:c>
      <x:c r="H4" s="26" t="inlineStr">
        <x:is>
          <x:t xml:space="preserve">SSA</x:t>
        </x:is>
      </x:c>
    </x:row>
    <x:row r="5">
      <x:c r="A5" s="21" t="inlineStr">
        <x:is>
          <x:t xml:space="preserve">B: FRA</x:t>
        </x:is>
      </x:c>
      <x:c r="B5" s="22">
        <x:f>'Inputs'!$B$15</x:f>
        <x:v>67</x:v>
      </x:c>
      <x:c r="C5" s="22">
        <x:f>ROUND((B5-'Inputs'!$B$5)*12,0)</x:f>
        <x:v>0</x:v>
      </x:c>
      <x:c r="D5" s="23">
        <x:f>(IF(C5&lt;=0,0,MIN(C5,(70-'Inputs'!$B$5)*12)*('Inputs'!$B$11/12)))-(IF(C5&gt;=0,0,IF(ABS(C5)&lt;=36,ABS(C5)*5/9/100,36*5/9/100+(ABS(C5)-36)*5/12/100)))</x:f>
        <x:v>0</x:v>
      </x:c>
      <x:c r="E5" s="24">
        <x:f>1+D5</x:f>
        <x:v>1</x:v>
      </x:c>
      <x:c r="F5" s="25">
        <x:f>'Inputs'!$B$6*E5</x:f>
        <x:v>2500</x:v>
      </x:c>
      <x:c r="G5" s="21" t="inlineStr">
        <x:is>
          <x:t xml:space="preserve">Baseline at FRA (no reduction/credits).</x:t>
        </x:is>
      </x:c>
      <x:c r="H5" s="26" t="inlineStr">
        <x:is>
          <x:t xml:space="preserve">SSA</x:t>
        </x:is>
      </x:c>
    </x:row>
    <x:row r="6">
      <x:c r="A6" s="21" t="inlineStr">
        <x:is>
          <x:t xml:space="preserve">C: Delayed</x:t>
        </x:is>
      </x:c>
      <x:c r="B6" s="22">
        <x:f>'Inputs'!$B$16</x:f>
        <x:v>70</x:v>
      </x:c>
      <x:c r="C6" s="22">
        <x:f>ROUND((B6-'Inputs'!$B$5)*12,0)</x:f>
        <x:v>36</x:v>
      </x:c>
      <x:c r="D6" s="23">
        <x:f>(IF(C6&lt;=0,0,MIN(C6,(70-'Inputs'!$B$5)*12)*('Inputs'!$B$11/12)))-(IF(C6&gt;=0,0,IF(ABS(C6)&lt;=36,ABS(C6)*5/9/100,36*5/9/100+(ABS(C6)-36)*5/12/100)))</x:f>
        <x:v>0.24000000000000002</x:v>
      </x:c>
      <x:c r="E6" s="24">
        <x:f>1+D6</x:f>
        <x:v>1.24</x:v>
      </x:c>
      <x:c r="F6" s="25">
        <x:f>'Inputs'!$B$6*E6</x:f>
        <x:v>3100</x:v>
      </x:c>
      <x:c r="G6" s="21" t="inlineStr">
        <x:is>
          <x:t xml:space="preserve">Delayed credits applied monthly beyond FRA, capped at age 70 (rate varies by cohort).</x:t>
        </x:is>
      </x:c>
      <x:c r="H6" s="26" t="inlineStr">
        <x:is>
          <x:t xml:space="preserve">SSA</x:t>
        </x:is>
      </x:c>
    </x:row>
  </x:sheetData>
  <x:mergeCells>
    <x:mergeCell ref="A1:H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customWidth="1"/>
    <x:col min="2" max="2" width="14" customWidth="1"/>
    <x:col min="3" max="3" width="14" customWidth="1"/>
    <x:col min="4" max="4" width="14" customWidth="1"/>
    <x:col min="5" max="5" width="14" customWidth="1"/>
    <x:col min="6" max="6" width="14" customWidth="1"/>
    <x:col min="7" max="7" width="14" customWidth="1"/>
    <x:col min="8" max="8" width="14" customWidth="1"/>
    <x:col min="9" max="9" width="14" customWidth="1"/>
    <x:col min="10" max="10" width="14" customWidth="1"/>
    <x:col min="11" max="11" width="14" customWidth="1"/>
    <x:col min="12" max="12" width="14" customWidth="1"/>
    <x:col min="13" max="13" width="14" customWidth="1"/>
    <x:col min="14" max="14" width="14" customWidth="1"/>
    <x:col min="15" max="15" width="14" customWidth="1"/>
    <x:col min="16" max="16" width="14" customWidth="1"/>
  </x:cols>
  <x:sheetData>
    <x:row r="1" ht="28" customHeight="1">
      <x:c r="A1" s="1" t="inlineStr">
        <x:is>
          <x:t xml:space="preserve">Cashflows, PV/NPV, and Earnings Test (simplified)</x:t>
        </x:is>
      </x:c>
    </x:row>
    <x:row r="2">
      <x:c r="B2" s="20" t="inlineStr">
        <x:is>
          <x:t xml:space="preserve">A: Early</x:t>
        </x:is>
      </x:c>
      <x:c r="G2" s="20" t="inlineStr">
        <x:is>
          <x:t xml:space="preserve">B: FRA</x:t>
        </x:is>
      </x:c>
      <x:c r="L2" s="20" t="inlineStr">
        <x:is>
          <x:t xml:space="preserve">C: Delayed</x:t>
        </x:is>
      </x:c>
    </x:row>
    <x:row r="3">
      <x:c r="A3" s="20" t="inlineStr">
        <x:is>
          <x:t xml:space="preserve">Age</x:t>
        </x:is>
      </x:c>
      <x:c r="B3" s="20" t="inlineStr">
        <x:is>
          <x:t xml:space="preserve">Gross/yr</x:t>
        </x:is>
      </x:c>
      <x:c r="C3" s="20" t="inlineStr">
        <x:is>
          <x:t xml:space="preserve">Withheld/yr</x:t>
        </x:is>
      </x:c>
      <x:c r="D3" s="20" t="inlineStr">
        <x:is>
          <x:t xml:space="preserve">Net/yr</x:t>
        </x:is>
      </x:c>
      <x:c r="E3" s="20" t="inlineStr">
        <x:is>
          <x:t xml:space="preserve">PV(Net)</x:t>
        </x:is>
      </x:c>
      <x:c r="F3" s="20" t="inlineStr">
        <x:is>
          <x:t xml:space="preserve">Cum PV(Net)</x:t>
        </x:is>
      </x:c>
      <x:c r="G3" s="20" t="inlineStr">
        <x:is>
          <x:t xml:space="preserve">Gross/yr</x:t>
        </x:is>
      </x:c>
      <x:c r="H3" s="20" t="inlineStr">
        <x:is>
          <x:t xml:space="preserve">Withheld/yr</x:t>
        </x:is>
      </x:c>
      <x:c r="I3" s="20" t="inlineStr">
        <x:is>
          <x:t xml:space="preserve">Net/yr</x:t>
        </x:is>
      </x:c>
      <x:c r="J3" s="20" t="inlineStr">
        <x:is>
          <x:t xml:space="preserve">PV(Net)</x:t>
        </x:is>
      </x:c>
      <x:c r="K3" s="20" t="inlineStr">
        <x:is>
          <x:t xml:space="preserve">Cum PV(Net)</x:t>
        </x:is>
      </x:c>
      <x:c r="L3" s="20" t="inlineStr">
        <x:is>
          <x:t xml:space="preserve">Gross/yr</x:t>
        </x:is>
      </x:c>
      <x:c r="M3" s="20" t="inlineStr">
        <x:is>
          <x:t xml:space="preserve">Withheld/yr</x:t>
        </x:is>
      </x:c>
      <x:c r="N3" s="20" t="inlineStr">
        <x:is>
          <x:t xml:space="preserve">Net/yr</x:t>
        </x:is>
      </x:c>
      <x:c r="O3" s="20" t="inlineStr">
        <x:is>
          <x:t xml:space="preserve">PV(Net)</x:t>
        </x:is>
      </x:c>
      <x:c r="P3" s="20" t="inlineStr">
        <x:is>
          <x:t xml:space="preserve">Cum PV(Net)</x:t>
        </x:is>
      </x:c>
    </x:row>
    <x:row r="4">
      <x:c r="A4" s="27" t="n">
        <x:v>62</x:v>
      </x:c>
      <x:c r="B4" s="25">
        <x:f>IF($A4&lt;'Inputs'!$B$14,0,(Benefits!$F$4*12)*POWER(1+'Inputs'!$B$9,$A4-'Inputs'!$B$14))</x:f>
        <x:v>21000</x:v>
      </x:c>
      <x:c r="C4" s="25">
        <x:f>IF(AND('Inputs'!$B$24="Yes",$A4&lt;'Inputs'!$B$5,$A4&gt;='Inputs'!$B$14),MIN(B4,MAX(0,('Inputs'!$B$25-'Inputs'!$B$26)/2)),0)</x:f>
        <x:v>0</x:v>
      </x:c>
      <x:c r="D4" s="25">
        <x:f>B4-C4</x:f>
        <x:v>21000</x:v>
      </x:c>
      <x:c r="E4" s="25">
        <x:f>D4/POWER(1+'Inputs'!$B$10,$A4-'Inputs'!$B$20)</x:f>
        <x:v>21000</x:v>
      </x:c>
      <x:c r="F4" s="25">
        <x:f>IF(ROW()=4,E4,F3+E4)</x:f>
        <x:v>21000</x:v>
      </x:c>
      <x:c r="G4" s="25">
        <x:f>IF($A4&lt;'Inputs'!$B$15,0,(Benefits!$F$5*12)*POWER(1+'Inputs'!$B$9,$A4-'Inputs'!$B$15))</x:f>
        <x:v>0</x:v>
      </x:c>
      <x:c r="H4" s="25">
        <x:f>IF(AND('Inputs'!$B$24="Yes",$A4&lt;'Inputs'!$B$5,$A4&gt;='Inputs'!$B$15),MIN(G4,MAX(0,('Inputs'!$B$25-'Inputs'!$B$26)/2)),0)</x:f>
        <x:v>0</x:v>
      </x:c>
      <x:c r="I4" s="25">
        <x:f>G4-H4</x:f>
        <x:v>0</x:v>
      </x:c>
      <x:c r="J4" s="25">
        <x:f>I4/POWER(1+'Inputs'!$B$10,$A4-'Inputs'!$B$20)</x:f>
        <x:v>0</x:v>
      </x:c>
      <x:c r="K4" s="25">
        <x:f>IF(ROW()=4,J4,K3+J4)</x:f>
        <x:v>0</x:v>
      </x:c>
      <x:c r="L4" s="25">
        <x:f>IF($A4&lt;'Inputs'!$B$16,0,(Benefits!$F$6*12)*POWER(1+'Inputs'!$B$9,$A4-'Inputs'!$B$16))</x:f>
        <x:v>0</x:v>
      </x:c>
      <x:c r="M4" s="25">
        <x:f>IF(AND('Inputs'!$B$24="Yes",$A4&lt;'Inputs'!$B$5,$A4&gt;='Inputs'!$B$16),MIN(L4,MAX(0,('Inputs'!$B$25-'Inputs'!$B$26)/2)),0)</x:f>
        <x:v>0</x:v>
      </x:c>
      <x:c r="N4" s="25">
        <x:f>L4-M4</x:f>
        <x:v>0</x:v>
      </x:c>
      <x:c r="O4" s="25">
        <x:f>N4/POWER(1+'Inputs'!$B$10,$A4-'Inputs'!$B$20)</x:f>
        <x:v>0</x:v>
      </x:c>
      <x:c r="P4" s="25">
        <x:f>IF(ROW()=4,O4,P3+O4)</x:f>
        <x:v>0</x:v>
      </x:c>
    </x:row>
    <x:row r="5">
      <x:c r="A5" s="27" t="n">
        <x:v>63</x:v>
      </x:c>
      <x:c r="B5" s="25">
        <x:f>IF($A5&lt;'Inputs'!$B$14,0,(Benefits!$F$4*12)*POWER(1+'Inputs'!$B$9,$A5-'Inputs'!$B$14))</x:f>
        <x:v>21524.999999999996</x:v>
      </x:c>
      <x:c r="C5" s="25">
        <x:f>IF(AND('Inputs'!$B$24="Yes",$A5&lt;'Inputs'!$B$5,$A5&gt;='Inputs'!$B$14),MIN(B5,MAX(0,('Inputs'!$B$25-'Inputs'!$B$26)/2)),0)</x:f>
        <x:v>0</x:v>
      </x:c>
      <x:c r="D5" s="25">
        <x:f>B5-C5</x:f>
        <x:v>21524.999999999996</x:v>
      </x:c>
      <x:c r="E5" s="25">
        <x:f>D5/POWER(1+'Inputs'!$B$10,$A5-'Inputs'!$B$20)</x:f>
        <x:v>20898.05825242718</x:v>
      </x:c>
      <x:c r="F5" s="25">
        <x:f>IF(ROW()=4,E5,F4+E5)</x:f>
        <x:v>41898.05825242718</x:v>
      </x:c>
      <x:c r="G5" s="25">
        <x:f>IF($A5&lt;'Inputs'!$B$15,0,(Benefits!$F$5*12)*POWER(1+'Inputs'!$B$9,$A5-'Inputs'!$B$15))</x:f>
        <x:v>0</x:v>
      </x:c>
      <x:c r="H5" s="25">
        <x:f>IF(AND('Inputs'!$B$24="Yes",$A5&lt;'Inputs'!$B$5,$A5&gt;='Inputs'!$B$15),MIN(G5,MAX(0,('Inputs'!$B$25-'Inputs'!$B$26)/2)),0)</x:f>
        <x:v>0</x:v>
      </x:c>
      <x:c r="I5" s="25">
        <x:f>G5-H5</x:f>
        <x:v>0</x:v>
      </x:c>
      <x:c r="J5" s="25">
        <x:f>I5/POWER(1+'Inputs'!$B$10,$A5-'Inputs'!$B$20)</x:f>
        <x:v>0</x:v>
      </x:c>
      <x:c r="K5" s="25">
        <x:f>IF(ROW()=4,J5,K4+J5)</x:f>
        <x:v>0</x:v>
      </x:c>
      <x:c r="L5" s="25">
        <x:f>IF($A5&lt;'Inputs'!$B$16,0,(Benefits!$F$6*12)*POWER(1+'Inputs'!$B$9,$A5-'Inputs'!$B$16))</x:f>
        <x:v>0</x:v>
      </x:c>
      <x:c r="M5" s="25">
        <x:f>IF(AND('Inputs'!$B$24="Yes",$A5&lt;'Inputs'!$B$5,$A5&gt;='Inputs'!$B$16),MIN(L5,MAX(0,('Inputs'!$B$25-'Inputs'!$B$26)/2)),0)</x:f>
        <x:v>0</x:v>
      </x:c>
      <x:c r="N5" s="25">
        <x:f>L5-M5</x:f>
        <x:v>0</x:v>
      </x:c>
      <x:c r="O5" s="25">
        <x:f>N5/POWER(1+'Inputs'!$B$10,$A5-'Inputs'!$B$20)</x:f>
        <x:v>0</x:v>
      </x:c>
      <x:c r="P5" s="25">
        <x:f>IF(ROW()=4,O5,P4+O5)</x:f>
        <x:v>0</x:v>
      </x:c>
    </x:row>
    <x:row r="6">
      <x:c r="A6" s="27" t="n">
        <x:v>64</x:v>
      </x:c>
      <x:c r="B6" s="25">
        <x:f>IF($A6&lt;'Inputs'!$B$14,0,(Benefits!$F$4*12)*POWER(1+'Inputs'!$B$9,$A6-'Inputs'!$B$14))</x:f>
        <x:v>22063.125</x:v>
      </x:c>
      <x:c r="C6" s="25">
        <x:f>IF(AND('Inputs'!$B$24="Yes",$A6&lt;'Inputs'!$B$5,$A6&gt;='Inputs'!$B$14),MIN(B6,MAX(0,('Inputs'!$B$25-'Inputs'!$B$26)/2)),0)</x:f>
        <x:v>0</x:v>
      </x:c>
      <x:c r="D6" s="25">
        <x:f>B6-C6</x:f>
        <x:v>22063.125</x:v>
      </x:c>
      <x:c r="E6" s="25">
        <x:f>D6/POWER(1+'Inputs'!$B$10,$A6-'Inputs'!$B$20)</x:f>
        <x:v>20796.611367706664</x:v>
      </x:c>
      <x:c r="F6" s="25">
        <x:f>IF(ROW()=4,E6,F5+E6)</x:f>
        <x:v>62694.66962013385</x:v>
      </x:c>
      <x:c r="G6" s="25">
        <x:f>IF($A6&lt;'Inputs'!$B$15,0,(Benefits!$F$5*12)*POWER(1+'Inputs'!$B$9,$A6-'Inputs'!$B$15))</x:f>
        <x:v>0</x:v>
      </x:c>
      <x:c r="H6" s="25">
        <x:f>IF(AND('Inputs'!$B$24="Yes",$A6&lt;'Inputs'!$B$5,$A6&gt;='Inputs'!$B$15),MIN(G6,MAX(0,('Inputs'!$B$25-'Inputs'!$B$26)/2)),0)</x:f>
        <x:v>0</x:v>
      </x:c>
      <x:c r="I6" s="25">
        <x:f>G6-H6</x:f>
        <x:v>0</x:v>
      </x:c>
      <x:c r="J6" s="25">
        <x:f>I6/POWER(1+'Inputs'!$B$10,$A6-'Inputs'!$B$20)</x:f>
        <x:v>0</x:v>
      </x:c>
      <x:c r="K6" s="25">
        <x:f>IF(ROW()=4,J6,K5+J6)</x:f>
        <x:v>0</x:v>
      </x:c>
      <x:c r="L6" s="25">
        <x:f>IF($A6&lt;'Inputs'!$B$16,0,(Benefits!$F$6*12)*POWER(1+'Inputs'!$B$9,$A6-'Inputs'!$B$16))</x:f>
        <x:v>0</x:v>
      </x:c>
      <x:c r="M6" s="25">
        <x:f>IF(AND('Inputs'!$B$24="Yes",$A6&lt;'Inputs'!$B$5,$A6&gt;='Inputs'!$B$16),MIN(L6,MAX(0,('Inputs'!$B$25-'Inputs'!$B$26)/2)),0)</x:f>
        <x:v>0</x:v>
      </x:c>
      <x:c r="N6" s="25">
        <x:f>L6-M6</x:f>
        <x:v>0</x:v>
      </x:c>
      <x:c r="O6" s="25">
        <x:f>N6/POWER(1+'Inputs'!$B$10,$A6-'Inputs'!$B$20)</x:f>
        <x:v>0</x:v>
      </x:c>
      <x:c r="P6" s="25">
        <x:f>IF(ROW()=4,O6,P5+O6)</x:f>
        <x:v>0</x:v>
      </x:c>
    </x:row>
    <x:row r="7">
      <x:c r="A7" s="27" t="n">
        <x:v>65</x:v>
      </x:c>
      <x:c r="B7" s="25">
        <x:f>IF($A7&lt;'Inputs'!$B$14,0,(Benefits!$F$4*12)*POWER(1+'Inputs'!$B$9,$A7-'Inputs'!$B$14))</x:f>
        <x:v>22614.703124999996</x:v>
      </x:c>
      <x:c r="C7" s="25">
        <x:f>IF(AND('Inputs'!$B$24="Yes",$A7&lt;'Inputs'!$B$5,$A7&gt;='Inputs'!$B$14),MIN(B7,MAX(0,('Inputs'!$B$25-'Inputs'!$B$26)/2)),0)</x:f>
        <x:v>0</x:v>
      </x:c>
      <x:c r="D7" s="25">
        <x:f>B7-C7</x:f>
        <x:v>22614.703124999996</x:v>
      </x:c>
      <x:c r="E7" s="25">
        <x:f>D7/POWER(1+'Inputs'!$B$10,$A7-'Inputs'!$B$20)</x:f>
        <x:v>20695.65694359158</x:v>
      </x:c>
      <x:c r="F7" s="25">
        <x:f>IF(ROW()=4,E7,F6+E7)</x:f>
        <x:v>83390.32656372542</x:v>
      </x:c>
      <x:c r="G7" s="25">
        <x:f>IF($A7&lt;'Inputs'!$B$15,0,(Benefits!$F$5*12)*POWER(1+'Inputs'!$B$9,$A7-'Inputs'!$B$15))</x:f>
        <x:v>0</x:v>
      </x:c>
      <x:c r="H7" s="25">
        <x:f>IF(AND('Inputs'!$B$24="Yes",$A7&lt;'Inputs'!$B$5,$A7&gt;='Inputs'!$B$15),MIN(G7,MAX(0,('Inputs'!$B$25-'Inputs'!$B$26)/2)),0)</x:f>
        <x:v>0</x:v>
      </x:c>
      <x:c r="I7" s="25">
        <x:f>G7-H7</x:f>
        <x:v>0</x:v>
      </x:c>
      <x:c r="J7" s="25">
        <x:f>I7/POWER(1+'Inputs'!$B$10,$A7-'Inputs'!$B$20)</x:f>
        <x:v>0</x:v>
      </x:c>
      <x:c r="K7" s="25">
        <x:f>IF(ROW()=4,J7,K6+J7)</x:f>
        <x:v>0</x:v>
      </x:c>
      <x:c r="L7" s="25">
        <x:f>IF($A7&lt;'Inputs'!$B$16,0,(Benefits!$F$6*12)*POWER(1+'Inputs'!$B$9,$A7-'Inputs'!$B$16))</x:f>
        <x:v>0</x:v>
      </x:c>
      <x:c r="M7" s="25">
        <x:f>IF(AND('Inputs'!$B$24="Yes",$A7&lt;'Inputs'!$B$5,$A7&gt;='Inputs'!$B$16),MIN(L7,MAX(0,('Inputs'!$B$25-'Inputs'!$B$26)/2)),0)</x:f>
        <x:v>0</x:v>
      </x:c>
      <x:c r="N7" s="25">
        <x:f>L7-M7</x:f>
        <x:v>0</x:v>
      </x:c>
      <x:c r="O7" s="25">
        <x:f>N7/POWER(1+'Inputs'!$B$10,$A7-'Inputs'!$B$20)</x:f>
        <x:v>0</x:v>
      </x:c>
      <x:c r="P7" s="25">
        <x:f>IF(ROW()=4,O7,P6+O7)</x:f>
        <x:v>0</x:v>
      </x:c>
    </x:row>
    <x:row r="8">
      <x:c r="A8" s="27" t="n">
        <x:v>66</x:v>
      </x:c>
      <x:c r="B8" s="25">
        <x:f>IF($A8&lt;'Inputs'!$B$14,0,(Benefits!$F$4*12)*POWER(1+'Inputs'!$B$9,$A8-'Inputs'!$B$14))</x:f>
        <x:v>23180.070703124995</x:v>
      </x:c>
      <x:c r="C8" s="25">
        <x:f>IF(AND('Inputs'!$B$24="Yes",$A8&lt;'Inputs'!$B$5,$A8&gt;='Inputs'!$B$14),MIN(B8,MAX(0,('Inputs'!$B$25-'Inputs'!$B$26)/2)),0)</x:f>
        <x:v>0</x:v>
      </x:c>
      <x:c r="D8" s="25">
        <x:f>B8-C8</x:f>
        <x:v>23180.070703124995</x:v>
      </x:c>
      <x:c r="E8" s="25">
        <x:f>D8/POWER(1+'Inputs'!$B$10,$A8-'Inputs'!$B$20)</x:f>
        <x:v>20595.192589496477</x:v>
      </x:c>
      <x:c r="F8" s="25">
        <x:f>IF(ROW()=4,E8,F7+E8)</x:f>
        <x:v>103985.5191532219</x:v>
      </x:c>
      <x:c r="G8" s="25">
        <x:f>IF($A8&lt;'Inputs'!$B$15,0,(Benefits!$F$5*12)*POWER(1+'Inputs'!$B$9,$A8-'Inputs'!$B$15))</x:f>
        <x:v>0</x:v>
      </x:c>
      <x:c r="H8" s="25">
        <x:f>IF(AND('Inputs'!$B$24="Yes",$A8&lt;'Inputs'!$B$5,$A8&gt;='Inputs'!$B$15),MIN(G8,MAX(0,('Inputs'!$B$25-'Inputs'!$B$26)/2)),0)</x:f>
        <x:v>0</x:v>
      </x:c>
      <x:c r="I8" s="25">
        <x:f>G8-H8</x:f>
        <x:v>0</x:v>
      </x:c>
      <x:c r="J8" s="25">
        <x:f>I8/POWER(1+'Inputs'!$B$10,$A8-'Inputs'!$B$20)</x:f>
        <x:v>0</x:v>
      </x:c>
      <x:c r="K8" s="25">
        <x:f>IF(ROW()=4,J8,K7+J8)</x:f>
        <x:v>0</x:v>
      </x:c>
      <x:c r="L8" s="25">
        <x:f>IF($A8&lt;'Inputs'!$B$16,0,(Benefits!$F$6*12)*POWER(1+'Inputs'!$B$9,$A8-'Inputs'!$B$16))</x:f>
        <x:v>0</x:v>
      </x:c>
      <x:c r="M8" s="25">
        <x:f>IF(AND('Inputs'!$B$24="Yes",$A8&lt;'Inputs'!$B$5,$A8&gt;='Inputs'!$B$16),MIN(L8,MAX(0,('Inputs'!$B$25-'Inputs'!$B$26)/2)),0)</x:f>
        <x:v>0</x:v>
      </x:c>
      <x:c r="N8" s="25">
        <x:f>L8-M8</x:f>
        <x:v>0</x:v>
      </x:c>
      <x:c r="O8" s="25">
        <x:f>N8/POWER(1+'Inputs'!$B$10,$A8-'Inputs'!$B$20)</x:f>
        <x:v>0</x:v>
      </x:c>
      <x:c r="P8" s="25">
        <x:f>IF(ROW()=4,O8,P7+O8)</x:f>
        <x:v>0</x:v>
      </x:c>
    </x:row>
    <x:row r="9">
      <x:c r="A9" s="27" t="n">
        <x:v>67</x:v>
      </x:c>
      <x:c r="B9" s="25">
        <x:f>IF($A9&lt;'Inputs'!$B$14,0,(Benefits!$F$4*12)*POWER(1+'Inputs'!$B$9,$A9-'Inputs'!$B$14))</x:f>
        <x:v>23759.57247070312</x:v>
      </x:c>
      <x:c r="C9" s="25">
        <x:f>IF(AND('Inputs'!$B$24="Yes",$A9&lt;'Inputs'!$B$5,$A9&gt;='Inputs'!$B$14),MIN(B9,MAX(0,('Inputs'!$B$25-'Inputs'!$B$26)/2)),0)</x:f>
        <x:v>0</x:v>
      </x:c>
      <x:c r="D9" s="25">
        <x:f>B9-C9</x:f>
        <x:v>23759.57247070312</x:v>
      </x:c>
      <x:c r="E9" s="25">
        <x:f>D9/POWER(1+'Inputs'!$B$10,$A9-'Inputs'!$B$20)</x:f>
        <x:v>20495.21592644067</x:v>
      </x:c>
      <x:c r="F9" s="25">
        <x:f>IF(ROW()=4,E9,F8+E9)</x:f>
        <x:v>124480.73507966257</x:v>
      </x:c>
      <x:c r="G9" s="25">
        <x:f>IF($A9&lt;'Inputs'!$B$15,0,(Benefits!$F$5*12)*POWER(1+'Inputs'!$B$9,$A9-'Inputs'!$B$15))</x:f>
        <x:v>30000</x:v>
      </x:c>
      <x:c r="H9" s="25">
        <x:f>IF(AND('Inputs'!$B$24="Yes",$A9&lt;'Inputs'!$B$5,$A9&gt;='Inputs'!$B$15),MIN(G9,MAX(0,('Inputs'!$B$25-'Inputs'!$B$26)/2)),0)</x:f>
        <x:v>0</x:v>
      </x:c>
      <x:c r="I9" s="25">
        <x:f>G9-H9</x:f>
        <x:v>30000</x:v>
      </x:c>
      <x:c r="J9" s="25">
        <x:f>I9/POWER(1+'Inputs'!$B$10,$A9-'Inputs'!$B$20)</x:f>
        <x:v>25878.263531524924</x:v>
      </x:c>
      <x:c r="K9" s="25">
        <x:f>IF(ROW()=4,J9,K8+J9)</x:f>
        <x:v>25878.263531524924</x:v>
      </x:c>
      <x:c r="L9" s="25">
        <x:f>IF($A9&lt;'Inputs'!$B$16,0,(Benefits!$F$6*12)*POWER(1+'Inputs'!$B$9,$A9-'Inputs'!$B$16))</x:f>
        <x:v>0</x:v>
      </x:c>
      <x:c r="M9" s="25">
        <x:f>IF(AND('Inputs'!$B$24="Yes",$A9&lt;'Inputs'!$B$5,$A9&gt;='Inputs'!$B$16),MIN(L9,MAX(0,('Inputs'!$B$25-'Inputs'!$B$26)/2)),0)</x:f>
        <x:v>0</x:v>
      </x:c>
      <x:c r="N9" s="25">
        <x:f>L9-M9</x:f>
        <x:v>0</x:v>
      </x:c>
      <x:c r="O9" s="25">
        <x:f>N9/POWER(1+'Inputs'!$B$10,$A9-'Inputs'!$B$20)</x:f>
        <x:v>0</x:v>
      </x:c>
      <x:c r="P9" s="25">
        <x:f>IF(ROW()=4,O9,P8+O9)</x:f>
        <x:v>0</x:v>
      </x:c>
    </x:row>
    <x:row r="10">
      <x:c r="A10" s="27" t="n">
        <x:v>68</x:v>
      </x:c>
      <x:c r="B10" s="25">
        <x:f>IF($A10&lt;'Inputs'!$B$14,0,(Benefits!$F$4*12)*POWER(1+'Inputs'!$B$9,$A10-'Inputs'!$B$14))</x:f>
        <x:v>24353.561782470693</x:v>
      </x:c>
      <x:c r="C10" s="25">
        <x:f>IF(AND('Inputs'!$B$24="Yes",$A10&lt;'Inputs'!$B$5,$A10&gt;='Inputs'!$B$14),MIN(B10,MAX(0,('Inputs'!$B$25-'Inputs'!$B$26)/2)),0)</x:f>
        <x:v>0</x:v>
      </x:c>
      <x:c r="D10" s="25">
        <x:f>B10-C10</x:f>
        <x:v>24353.561782470693</x:v>
      </x:c>
      <x:c r="E10" s="25">
        <x:f>D10/POWER(1+'Inputs'!$B$10,$A10-'Inputs'!$B$20)</x:f>
        <x:v>20395.72458699192</x:v>
      </x:c>
      <x:c r="F10" s="25">
        <x:f>IF(ROW()=4,E10,F9+E10)</x:f>
        <x:v>144876.4596666545</x:v>
      </x:c>
      <x:c r="G10" s="25">
        <x:f>IF($A10&lt;'Inputs'!$B$15,0,(Benefits!$F$5*12)*POWER(1+'Inputs'!$B$9,$A10-'Inputs'!$B$15))</x:f>
        <x:v>30749.999999999996</x:v>
      </x:c>
      <x:c r="H10" s="25">
        <x:f>IF(AND('Inputs'!$B$24="Yes",$A10&lt;'Inputs'!$B$5,$A10&gt;='Inputs'!$B$15),MIN(G10,MAX(0,('Inputs'!$B$25-'Inputs'!$B$26)/2)),0)</x:f>
        <x:v>0</x:v>
      </x:c>
      <x:c r="I10" s="25">
        <x:f>G10-H10</x:f>
        <x:v>30749.999999999996</x:v>
      </x:c>
      <x:c r="J10" s="25">
        <x:f>I10/POWER(1+'Inputs'!$B$10,$A10-'Inputs'!$B$20)</x:f>
        <x:v>25752.64089302237</x:v>
      </x:c>
      <x:c r="K10" s="25">
        <x:f>IF(ROW()=4,J10,K9+J10)</x:f>
        <x:v>51630.90442454729</x:v>
      </x:c>
      <x:c r="L10" s="25">
        <x:f>IF($A10&lt;'Inputs'!$B$16,0,(Benefits!$F$6*12)*POWER(1+'Inputs'!$B$9,$A10-'Inputs'!$B$16))</x:f>
        <x:v>0</x:v>
      </x:c>
      <x:c r="M10" s="25">
        <x:f>IF(AND('Inputs'!$B$24="Yes",$A10&lt;'Inputs'!$B$5,$A10&gt;='Inputs'!$B$16),MIN(L10,MAX(0,('Inputs'!$B$25-'Inputs'!$B$26)/2)),0)</x:f>
        <x:v>0</x:v>
      </x:c>
      <x:c r="N10" s="25">
        <x:f>L10-M10</x:f>
        <x:v>0</x:v>
      </x:c>
      <x:c r="O10" s="25">
        <x:f>N10/POWER(1+'Inputs'!$B$10,$A10-'Inputs'!$B$20)</x:f>
        <x:v>0</x:v>
      </x:c>
      <x:c r="P10" s="25">
        <x:f>IF(ROW()=4,O10,P9+O10)</x:f>
        <x:v>0</x:v>
      </x:c>
    </x:row>
    <x:row r="11">
      <x:c r="A11" s="27" t="n">
        <x:v>69</x:v>
      </x:c>
      <x:c r="B11" s="25">
        <x:f>IF($A11&lt;'Inputs'!$B$14,0,(Benefits!$F$4*12)*POWER(1+'Inputs'!$B$9,$A11-'Inputs'!$B$14))</x:f>
        <x:v>24962.400827032463</x:v>
      </x:c>
      <x:c r="C11" s="25">
        <x:f>IF(AND('Inputs'!$B$24="Yes",$A11&lt;'Inputs'!$B$5,$A11&gt;='Inputs'!$B$14),MIN(B11,MAX(0,('Inputs'!$B$25-'Inputs'!$B$26)/2)),0)</x:f>
        <x:v>0</x:v>
      </x:c>
      <x:c r="D11" s="25">
        <x:f>B11-C11</x:f>
        <x:v>24962.400827032463</x:v>
      </x:c>
      <x:c r="E11" s="25">
        <x:f>D11/POWER(1+'Inputs'!$B$10,$A11-'Inputs'!$B$20)</x:f>
        <x:v>20296.71621521041</x:v>
      </x:c>
      <x:c r="F11" s="25">
        <x:f>IF(ROW()=4,E11,F10+E11)</x:f>
        <x:v>165173.1758818649</x:v>
      </x:c>
      <x:c r="G11" s="25">
        <x:f>IF($A11&lt;'Inputs'!$B$15,0,(Benefits!$F$5*12)*POWER(1+'Inputs'!$B$9,$A11-'Inputs'!$B$15))</x:f>
        <x:v>31518.749999999996</x:v>
      </x:c>
      <x:c r="H11" s="25">
        <x:f>IF(AND('Inputs'!$B$24="Yes",$A11&lt;'Inputs'!$B$5,$A11&gt;='Inputs'!$B$15),MIN(G11,MAX(0,('Inputs'!$B$25-'Inputs'!$B$26)/2)),0)</x:f>
        <x:v>0</x:v>
      </x:c>
      <x:c r="I11" s="25">
        <x:f>G11-H11</x:f>
        <x:v>31518.749999999996</x:v>
      </x:c>
      <x:c r="J11" s="25">
        <x:f>I11/POWER(1+'Inputs'!$B$10,$A11-'Inputs'!$B$20)</x:f>
        <x:v>25627.62807315333</x:v>
      </x:c>
      <x:c r="K11" s="25">
        <x:f>IF(ROW()=4,J11,K10+J11)</x:f>
        <x:v>77258.53249770062</x:v>
      </x:c>
      <x:c r="L11" s="25">
        <x:f>IF($A11&lt;'Inputs'!$B$16,0,(Benefits!$F$6*12)*POWER(1+'Inputs'!$B$9,$A11-'Inputs'!$B$16))</x:f>
        <x:v>0</x:v>
      </x:c>
      <x:c r="M11" s="25">
        <x:f>IF(AND('Inputs'!$B$24="Yes",$A11&lt;'Inputs'!$B$5,$A11&gt;='Inputs'!$B$16),MIN(L11,MAX(0,('Inputs'!$B$25-'Inputs'!$B$26)/2)),0)</x:f>
        <x:v>0</x:v>
      </x:c>
      <x:c r="N11" s="25">
        <x:f>L11-M11</x:f>
        <x:v>0</x:v>
      </x:c>
      <x:c r="O11" s="25">
        <x:f>N11/POWER(1+'Inputs'!$B$10,$A11-'Inputs'!$B$20)</x:f>
        <x:v>0</x:v>
      </x:c>
      <x:c r="P11" s="25">
        <x:f>IF(ROW()=4,O11,P10+O11)</x:f>
        <x:v>0</x:v>
      </x:c>
    </x:row>
    <x:row r="12">
      <x:c r="A12" s="27" t="n">
        <x:v>70</x:v>
      </x:c>
      <x:c r="B12" s="25">
        <x:f>IF($A12&lt;'Inputs'!$B$14,0,(Benefits!$F$4*12)*POWER(1+'Inputs'!$B$9,$A12-'Inputs'!$B$14))</x:f>
        <x:v>25586.460847708273</x:v>
      </x:c>
      <x:c r="C12" s="25">
        <x:f>IF(AND('Inputs'!$B$24="Yes",$A12&lt;'Inputs'!$B$5,$A12&gt;='Inputs'!$B$14),MIN(B12,MAX(0,('Inputs'!$B$25-'Inputs'!$B$26)/2)),0)</x:f>
        <x:v>0</x:v>
      </x:c>
      <x:c r="D12" s="25">
        <x:f>B12-C12</x:f>
        <x:v>25586.460847708273</x:v>
      </x:c>
      <x:c r="E12" s="25">
        <x:f>D12/POWER(1+'Inputs'!$B$10,$A12-'Inputs'!$B$20)</x:f>
        <x:v>20198.188466592885</x:v>
      </x:c>
      <x:c r="F12" s="25">
        <x:f>IF(ROW()=4,E12,F11+E12)</x:f>
        <x:v>185371.3643484578</x:v>
      </x:c>
      <x:c r="G12" s="25">
        <x:f>IF($A12&lt;'Inputs'!$B$15,0,(Benefits!$F$5*12)*POWER(1+'Inputs'!$B$9,$A12-'Inputs'!$B$15))</x:f>
        <x:v>32306.718749999996</x:v>
      </x:c>
      <x:c r="H12" s="25">
        <x:f>IF(AND('Inputs'!$B$24="Yes",$A12&lt;'Inputs'!$B$5,$A12&gt;='Inputs'!$B$15),MIN(G12,MAX(0,('Inputs'!$B$25-'Inputs'!$B$26)/2)),0)</x:f>
        <x:v>0</x:v>
      </x:c>
      <x:c r="I12" s="25">
        <x:f>G12-H12</x:f>
        <x:v>32306.718749999996</x:v>
      </x:c>
      <x:c r="J12" s="25">
        <x:f>I12/POWER(1+'Inputs'!$B$10,$A12-'Inputs'!$B$20)</x:f>
        <x:v>25503.22211163317</x:v>
      </x:c>
      <x:c r="K12" s="25">
        <x:f>IF(ROW()=4,J12,K11+J12)</x:f>
        <x:v>102761.75460933379</x:v>
      </x:c>
      <x:c r="L12" s="25">
        <x:f>IF($A12&lt;'Inputs'!$B$16,0,(Benefits!$F$6*12)*POWER(1+'Inputs'!$B$9,$A12-'Inputs'!$B$16))</x:f>
        <x:v>37200</x:v>
      </x:c>
      <x:c r="M12" s="25">
        <x:f>IF(AND('Inputs'!$B$24="Yes",$A12&lt;'Inputs'!$B$5,$A12&gt;='Inputs'!$B$16),MIN(L12,MAX(0,('Inputs'!$B$25-'Inputs'!$B$26)/2)),0)</x:f>
        <x:v>0</x:v>
      </x:c>
      <x:c r="N12" s="25">
        <x:f>L12-M12</x:f>
        <x:v>37200</x:v>
      </x:c>
      <x:c r="O12" s="25">
        <x:f>N12/POWER(1+'Inputs'!$B$10,$A12-'Inputs'!$B$20)</x:f>
        <x:v>29366.02351647841</x:v>
      </x:c>
      <x:c r="P12" s="25">
        <x:f>IF(ROW()=4,O12,P11+O12)</x:f>
        <x:v>29366.02351647841</x:v>
      </x:c>
    </x:row>
    <x:row r="13">
      <x:c r="A13" s="27" t="n">
        <x:v>71</x:v>
      </x:c>
      <x:c r="B13" s="25">
        <x:f>IF($A13&lt;'Inputs'!$B$14,0,(Benefits!$F$4*12)*POWER(1+'Inputs'!$B$9,$A13-'Inputs'!$B$14))</x:f>
        <x:v>26226.122368900975</x:v>
      </x:c>
      <x:c r="C13" s="25">
        <x:f>IF(AND('Inputs'!$B$24="Yes",$A13&lt;'Inputs'!$B$5,$A13&gt;='Inputs'!$B$14),MIN(B13,MAX(0,('Inputs'!$B$25-'Inputs'!$B$26)/2)),0)</x:f>
        <x:v>0</x:v>
      </x:c>
      <x:c r="D13" s="25">
        <x:f>B13-C13</x:f>
        <x:v>26226.122368900975</x:v>
      </x:c>
      <x:c r="E13" s="25">
        <x:f>D13/POWER(1+'Inputs'!$B$10,$A13-'Inputs'!$B$20)</x:f>
        <x:v>20100.139008017184</x:v>
      </x:c>
      <x:c r="F13" s="25">
        <x:f>IF(ROW()=4,E13,F12+E13)</x:f>
        <x:v>205471.50335647498</x:v>
      </x:c>
      <x:c r="G13" s="25">
        <x:f>IF($A13&lt;'Inputs'!$B$15,0,(Benefits!$F$5*12)*POWER(1+'Inputs'!$B$9,$A13-'Inputs'!$B$15))</x:f>
        <x:v>33114.38671874999</x:v>
      </x:c>
      <x:c r="H13" s="25">
        <x:f>IF(AND('Inputs'!$B$24="Yes",$A13&lt;'Inputs'!$B$5,$A13&gt;='Inputs'!$B$15),MIN(G13,MAX(0,('Inputs'!$B$25-'Inputs'!$B$26)/2)),0)</x:f>
        <x:v>0</x:v>
      </x:c>
      <x:c r="I13" s="25">
        <x:f>G13-H13</x:f>
        <x:v>33114.38671874999</x:v>
      </x:c>
      <x:c r="J13" s="25">
        <x:f>I13/POWER(1+'Inputs'!$B$10,$A13-'Inputs'!$B$20)</x:f>
        <x:v>25379.420062547568</x:v>
      </x:c>
      <x:c r="K13" s="25">
        <x:f>IF(ROW()=4,J13,K12+J13)</x:f>
        <x:v>128141.17467188135</x:v>
      </x:c>
      <x:c r="L13" s="25">
        <x:f>IF($A13&lt;'Inputs'!$B$16,0,(Benefits!$F$6*12)*POWER(1+'Inputs'!$B$9,$A13-'Inputs'!$B$16))</x:f>
        <x:v>38130</x:v>
      </x:c>
      <x:c r="M13" s="25">
        <x:f>IF(AND('Inputs'!$B$24="Yes",$A13&lt;'Inputs'!$B$5,$A13&gt;='Inputs'!$B$16),MIN(L13,MAX(0,('Inputs'!$B$25-'Inputs'!$B$26)/2)),0)</x:f>
        <x:v>0</x:v>
      </x:c>
      <x:c r="N13" s="25">
        <x:f>L13-M13</x:f>
        <x:v>38130</x:v>
      </x:c>
      <x:c r="O13" s="25">
        <x:f>N13/POWER(1+'Inputs'!$B$10,$A13-'Inputs'!$B$20)</x:f>
        <x:v>29223.470004262494</x:v>
      </x:c>
      <x:c r="P13" s="25">
        <x:f>IF(ROW()=4,O13,P12+O13)</x:f>
        <x:v>58589.4935207409</x:v>
      </x:c>
    </x:row>
    <x:row r="14">
      <x:c r="A14" s="27" t="n">
        <x:v>72</x:v>
      </x:c>
      <x:c r="B14" s="25">
        <x:f>IF($A14&lt;'Inputs'!$B$14,0,(Benefits!$F$4*12)*POWER(1+'Inputs'!$B$9,$A14-'Inputs'!$B$14))</x:f>
        <x:v>26881.7754281235</x:v>
      </x:c>
      <x:c r="C14" s="25">
        <x:f>IF(AND('Inputs'!$B$24="Yes",$A14&lt;'Inputs'!$B$5,$A14&gt;='Inputs'!$B$14),MIN(B14,MAX(0,('Inputs'!$B$25-'Inputs'!$B$26)/2)),0)</x:f>
        <x:v>0</x:v>
      </x:c>
      <x:c r="D14" s="25">
        <x:f>B14-C14</x:f>
        <x:v>26881.7754281235</x:v>
      </x:c>
      <x:c r="E14" s="25">
        <x:f>D14/POWER(1+'Inputs'!$B$10,$A14-'Inputs'!$B$20)</x:f>
        <x:v>20002.565517687006</x:v>
      </x:c>
      <x:c r="F14" s="25">
        <x:f>IF(ROW()=4,E14,F13+E14)</x:f>
        <x:v>225474.06887416198</x:v>
      </x:c>
      <x:c r="G14" s="25">
        <x:f>IF($A14&lt;'Inputs'!$B$15,0,(Benefits!$F$5*12)*POWER(1+'Inputs'!$B$9,$A14-'Inputs'!$B$15))</x:f>
        <x:v>33942.24638671874</x:v>
      </x:c>
      <x:c r="H14" s="25">
        <x:f>IF(AND('Inputs'!$B$24="Yes",$A14&lt;'Inputs'!$B$5,$A14&gt;='Inputs'!$B$15),MIN(G14,MAX(0,('Inputs'!$B$25-'Inputs'!$B$26)/2)),0)</x:f>
        <x:v>0</x:v>
      </x:c>
      <x:c r="I14" s="25">
        <x:f>G14-H14</x:f>
        <x:v>33942.24638671874</x:v>
      </x:c>
      <x:c r="J14" s="25">
        <x:f>I14/POWER(1+'Inputs'!$B$10,$A14-'Inputs'!$B$20)</x:f>
        <x:v>25256.21899428277</x:v>
      </x:c>
      <x:c r="K14" s="25">
        <x:f>IF(ROW()=4,J14,K13+J14)</x:f>
        <x:v>153397.39366616413</x:v>
      </x:c>
      <x:c r="L14" s="25">
        <x:f>IF($A14&lt;'Inputs'!$B$16,0,(Benefits!$F$6*12)*POWER(1+'Inputs'!$B$9,$A14-'Inputs'!$B$16))</x:f>
        <x:v>39083.25</x:v>
      </x:c>
      <x:c r="M14" s="25">
        <x:f>IF(AND('Inputs'!$B$24="Yes",$A14&lt;'Inputs'!$B$5,$A14&gt;='Inputs'!$B$16),MIN(L14,MAX(0,('Inputs'!$B$25-'Inputs'!$B$26)/2)),0)</x:f>
        <x:v>0</x:v>
      </x:c>
      <x:c r="N14" s="25">
        <x:f>L14-M14</x:f>
        <x:v>39083.25</x:v>
      </x:c>
      <x:c r="O14" s="25">
        <x:f>N14/POWER(1+'Inputs'!$B$10,$A14-'Inputs'!$B$20)</x:f>
        <x:v>29081.608499387436</x:v>
      </x:c>
      <x:c r="P14" s="25">
        <x:f>IF(ROW()=4,O14,P13+O14)</x:f>
        <x:v>87671.10202012834</x:v>
      </x:c>
    </x:row>
    <x:row r="15">
      <x:c r="A15" s="27" t="n">
        <x:v>73</x:v>
      </x:c>
      <x:c r="B15" s="25">
        <x:f>IF($A15&lt;'Inputs'!$B$14,0,(Benefits!$F$4*12)*POWER(1+'Inputs'!$B$9,$A15-'Inputs'!$B$14))</x:f>
        <x:v>27553.819813826587</x:v>
      </x:c>
      <x:c r="C15" s="25">
        <x:f>IF(AND('Inputs'!$B$24="Yes",$A15&lt;'Inputs'!$B$5,$A15&gt;='Inputs'!$B$14),MIN(B15,MAX(0,('Inputs'!$B$25-'Inputs'!$B$26)/2)),0)</x:f>
        <x:v>0</x:v>
      </x:c>
      <x:c r="D15" s="25">
        <x:f>B15-C15</x:f>
        <x:v>27553.819813826587</x:v>
      </x:c>
      <x:c r="E15" s="25">
        <x:f>D15/POWER(1+'Inputs'!$B$10,$A15-'Inputs'!$B$20)</x:f>
        <x:v>19905.465685076873</x:v>
      </x:c>
      <x:c r="F15" s="25">
        <x:f>IF(ROW()=4,E15,F14+E15)</x:f>
        <x:v>245379.53455923885</x:v>
      </x:c>
      <x:c r="G15" s="25">
        <x:f>IF($A15&lt;'Inputs'!$B$15,0,(Benefits!$F$5*12)*POWER(1+'Inputs'!$B$9,$A15-'Inputs'!$B$15))</x:f>
        <x:v>34790.80254638671</x:v>
      </x:c>
      <x:c r="H15" s="25">
        <x:f>IF(AND('Inputs'!$B$24="Yes",$A15&lt;'Inputs'!$B$5,$A15&gt;='Inputs'!$B$15),MIN(G15,MAX(0,('Inputs'!$B$25-'Inputs'!$B$26)/2)),0)</x:f>
        <x:v>0</x:v>
      </x:c>
      <x:c r="I15" s="25">
        <x:f>G15-H15</x:f>
        <x:v>34790.80254638671</x:v>
      </x:c>
      <x:c r="J15" s="25">
        <x:f>I15/POWER(1+'Inputs'!$B$10,$A15-'Inputs'!$B$20)</x:f>
        <x:v>25133.615989456157</x:v>
      </x:c>
      <x:c r="K15" s="25">
        <x:f>IF(ROW()=4,J15,K14+J15)</x:f>
        <x:v>178531.0096556203</x:v>
      </x:c>
      <x:c r="L15" s="25">
        <x:f>IF($A15&lt;'Inputs'!$B$16,0,(Benefits!$F$6*12)*POWER(1+'Inputs'!$B$9,$A15-'Inputs'!$B$16))</x:f>
        <x:v>40060.331249999996</x:v>
      </x:c>
      <x:c r="M15" s="25">
        <x:f>IF(AND('Inputs'!$B$24="Yes",$A15&lt;'Inputs'!$B$5,$A15&gt;='Inputs'!$B$16),MIN(L15,MAX(0,('Inputs'!$B$25-'Inputs'!$B$26)/2)),0)</x:f>
        <x:v>0</x:v>
      </x:c>
      <x:c r="N15" s="25">
        <x:f>L15-M15</x:f>
        <x:v>40060.331249999996</x:v>
      </x:c>
      <x:c r="O15" s="25">
        <x:f>N15/POWER(1+'Inputs'!$B$10,$A15-'Inputs'!$B$20)</x:f>
        <x:v>28940.435642594286</x:v>
      </x:c>
      <x:c r="P15" s="25">
        <x:f>IF(ROW()=4,O15,P14+O15)</x:f>
        <x:v>116611.53766272262</x:v>
      </x:c>
    </x:row>
    <x:row r="16">
      <x:c r="A16" s="27" t="n">
        <x:v>74</x:v>
      </x:c>
      <x:c r="B16" s="25">
        <x:f>IF($A16&lt;'Inputs'!$B$14,0,(Benefits!$F$4*12)*POWER(1+'Inputs'!$B$9,$A16-'Inputs'!$B$14))</x:f>
        <x:v>28242.665309172247</x:v>
      </x:c>
      <x:c r="C16" s="25">
        <x:f>IF(AND('Inputs'!$B$24="Yes",$A16&lt;'Inputs'!$B$5,$A16&gt;='Inputs'!$B$14),MIN(B16,MAX(0,('Inputs'!$B$25-'Inputs'!$B$26)/2)),0)</x:f>
        <x:v>0</x:v>
      </x:c>
      <x:c r="D16" s="25">
        <x:f>B16-C16</x:f>
        <x:v>28242.665309172247</x:v>
      </x:c>
      <x:c r="E16" s="25">
        <x:f>D16/POWER(1+'Inputs'!$B$10,$A16-'Inputs'!$B$20)</x:f>
        <x:v>19808.83721087747</x:v>
      </x:c>
      <x:c r="F16" s="25">
        <x:f>IF(ROW()=4,E16,F15+E16)</x:f>
        <x:v>265188.3717701163</x:v>
      </x:c>
      <x:c r="G16" s="25">
        <x:f>IF($A16&lt;'Inputs'!$B$15,0,(Benefits!$F$5*12)*POWER(1+'Inputs'!$B$9,$A16-'Inputs'!$B$15))</x:f>
        <x:v>35660.57261004637</x:v>
      </x:c>
      <x:c r="H16" s="25">
        <x:f>IF(AND('Inputs'!$B$24="Yes",$A16&lt;'Inputs'!$B$5,$A16&gt;='Inputs'!$B$15),MIN(G16,MAX(0,('Inputs'!$B$25-'Inputs'!$B$26)/2)),0)</x:f>
        <x:v>0</x:v>
      </x:c>
      <x:c r="I16" s="25">
        <x:f>G16-H16</x:f>
        <x:v>35660.57261004637</x:v>
      </x:c>
      <x:c r="J16" s="25">
        <x:f>I16/POWER(1+'Inputs'!$B$10,$A16-'Inputs'!$B$20)</x:f>
        <x:v>25011.608144847145</x:v>
      </x:c>
      <x:c r="K16" s="25">
        <x:f>IF(ROW()=4,J16,K15+J16)</x:f>
        <x:v>203542.61780046744</x:v>
      </x:c>
      <x:c r="L16" s="25">
        <x:f>IF($A16&lt;'Inputs'!$B$16,0,(Benefits!$F$6*12)*POWER(1+'Inputs'!$B$9,$A16-'Inputs'!$B$16))</x:f>
        <x:v>41061.83953124999</x:v>
      </x:c>
      <x:c r="M16" s="25">
        <x:f>IF(AND('Inputs'!$B$24="Yes",$A16&lt;'Inputs'!$B$5,$A16&gt;='Inputs'!$B$16),MIN(L16,MAX(0,('Inputs'!$B$25-'Inputs'!$B$26)/2)),0)</x:f>
        <x:v>0</x:v>
      </x:c>
      <x:c r="N16" s="25">
        <x:f>L16-M16</x:f>
        <x:v>41061.83953124999</x:v>
      </x:c>
      <x:c r="O16" s="25">
        <x:f>N16/POWER(1+'Inputs'!$B$10,$A16-'Inputs'!$B$20)</x:f>
        <x:v>28799.94809093121</x:v>
      </x:c>
      <x:c r="P16" s="25">
        <x:f>IF(ROW()=4,O16,P15+O16)</x:f>
        <x:v>145411.48575365383</x:v>
      </x:c>
    </x:row>
    <x:row r="17">
      <x:c r="A17" s="27" t="n">
        <x:v>75</x:v>
      </x:c>
      <x:c r="B17" s="25">
        <x:f>IF($A17&lt;'Inputs'!$B$14,0,(Benefits!$F$4*12)*POWER(1+'Inputs'!$B$9,$A17-'Inputs'!$B$14))</x:f>
        <x:v>28948.73194190155</x:v>
      </x:c>
      <x:c r="C17" s="25">
        <x:f>IF(AND('Inputs'!$B$24="Yes",$A17&lt;'Inputs'!$B$5,$A17&gt;='Inputs'!$B$14),MIN(B17,MAX(0,('Inputs'!$B$25-'Inputs'!$B$26)/2)),0)</x:f>
        <x:v>0</x:v>
      </x:c>
      <x:c r="D17" s="25">
        <x:f>B17-C17</x:f>
        <x:v>28948.73194190155</x:v>
      </x:c>
      <x:c r="E17" s="25">
        <x:f>D17/POWER(1+'Inputs'!$B$10,$A17-'Inputs'!$B$20)</x:f>
        <x:v>19712.677806941174</x:v>
      </x:c>
      <x:c r="F17" s="25">
        <x:f>IF(ROW()=4,E17,F16+E17)</x:f>
        <x:v>284901.0495770575</x:v>
      </x:c>
      <x:c r="G17" s="25">
        <x:f>IF($A17&lt;'Inputs'!$B$15,0,(Benefits!$F$5*12)*POWER(1+'Inputs'!$B$9,$A17-'Inputs'!$B$15))</x:f>
        <x:v>36552.08692529753</x:v>
      </x:c>
      <x:c r="H17" s="25">
        <x:f>IF(AND('Inputs'!$B$24="Yes",$A17&lt;'Inputs'!$B$5,$A17&gt;='Inputs'!$B$15),MIN(G17,MAX(0,('Inputs'!$B$25-'Inputs'!$B$26)/2)),0)</x:f>
        <x:v>0</x:v>
      </x:c>
      <x:c r="I17" s="25">
        <x:f>G17-H17</x:f>
        <x:v>36552.08692529753</x:v>
      </x:c>
      <x:c r="J17" s="25">
        <x:f>I17/POWER(1+'Inputs'!$B$10,$A17-'Inputs'!$B$20)</x:f>
        <x:v>24890.192571328473</x:v>
      </x:c>
      <x:c r="K17" s="25">
        <x:f>IF(ROW()=4,J17,K16+J17)</x:f>
        <x:v>228432.8103717959</x:v>
      </x:c>
      <x:c r="L17" s="25">
        <x:f>IF($A17&lt;'Inputs'!$B$16,0,(Benefits!$F$6*12)*POWER(1+'Inputs'!$B$9,$A17-'Inputs'!$B$16))</x:f>
        <x:v>42088.385519531235</x:v>
      </x:c>
      <x:c r="M17" s="25">
        <x:f>IF(AND('Inputs'!$B$24="Yes",$A17&lt;'Inputs'!$B$5,$A17&gt;='Inputs'!$B$16),MIN(L17,MAX(0,('Inputs'!$B$25-'Inputs'!$B$26)/2)),0)</x:f>
        <x:v>0</x:v>
      </x:c>
      <x:c r="N17" s="25">
        <x:f>L17-M17</x:f>
        <x:v>42088.385519531235</x:v>
      </x:c>
      <x:c r="O17" s="25">
        <x:f>N17/POWER(1+'Inputs'!$B$10,$A17-'Inputs'!$B$20)</x:f>
        <x:v>28660.14251767426</x:v>
      </x:c>
      <x:c r="P17" s="25">
        <x:f>IF(ROW()=4,O17,P16+O17)</x:f>
        <x:v>174071.62827132808</x:v>
      </x:c>
    </x:row>
    <x:row r="18">
      <x:c r="A18" s="27" t="n">
        <x:v>76</x:v>
      </x:c>
      <x:c r="B18" s="25">
        <x:f>IF($A18&lt;'Inputs'!$B$14,0,(Benefits!$F$4*12)*POWER(1+'Inputs'!$B$9,$A18-'Inputs'!$B$14))</x:f>
        <x:v>29672.45024044909</x:v>
      </x:c>
      <x:c r="C18" s="25">
        <x:f>IF(AND('Inputs'!$B$24="Yes",$A18&lt;'Inputs'!$B$5,$A18&gt;='Inputs'!$B$14),MIN(B18,MAX(0,('Inputs'!$B$25-'Inputs'!$B$26)/2)),0)</x:f>
        <x:v>0</x:v>
      </x:c>
      <x:c r="D18" s="25">
        <x:f>B18-C18</x:f>
        <x:v>29672.45024044909</x:v>
      </x:c>
      <x:c r="E18" s="25">
        <x:f>D18/POWER(1+'Inputs'!$B$10,$A18-'Inputs'!$B$20)</x:f>
        <x:v>19616.985196227863</x:v>
      </x:c>
      <x:c r="F18" s="25">
        <x:f>IF(ROW()=4,E18,F17+E18)</x:f>
        <x:v>304518.0347732853</x:v>
      </x:c>
      <x:c r="G18" s="25">
        <x:f>IF($A18&lt;'Inputs'!$B$15,0,(Benefits!$F$5*12)*POWER(1+'Inputs'!$B$9,$A18-'Inputs'!$B$15))</x:f>
        <x:v>37465.889098429965</x:v>
      </x:c>
      <x:c r="H18" s="25">
        <x:f>IF(AND('Inputs'!$B$24="Yes",$A18&lt;'Inputs'!$B$5,$A18&gt;='Inputs'!$B$15),MIN(G18,MAX(0,('Inputs'!$B$25-'Inputs'!$B$26)/2)),0)</x:f>
        <x:v>0</x:v>
      </x:c>
      <x:c r="I18" s="25">
        <x:f>G18-H18</x:f>
        <x:v>37465.889098429965</x:v>
      </x:c>
      <x:c r="J18" s="25">
        <x:f>I18/POWER(1+'Inputs'!$B$10,$A18-'Inputs'!$B$20)</x:f>
        <x:v>24769.366393797747</x:v>
      </x:c>
      <x:c r="K18" s="25">
        <x:f>IF(ROW()=4,J18,K17+J18)</x:f>
        <x:v>253202.17676559364</x:v>
      </x:c>
      <x:c r="L18" s="25">
        <x:f>IF($A18&lt;'Inputs'!$B$16,0,(Benefits!$F$6*12)*POWER(1+'Inputs'!$B$9,$A18-'Inputs'!$B$16))</x:f>
        <x:v>43140.595157519514</x:v>
      </x:c>
      <x:c r="M18" s="25">
        <x:f>IF(AND('Inputs'!$B$24="Yes",$A18&lt;'Inputs'!$B$5,$A18&gt;='Inputs'!$B$16),MIN(L18,MAX(0,('Inputs'!$B$25-'Inputs'!$B$26)/2)),0)</x:f>
        <x:v>0</x:v>
      </x:c>
      <x:c r="N18" s="25">
        <x:f>L18-M18</x:f>
        <x:v>43140.595157519514</x:v>
      </x:c>
      <x:c r="O18" s="25">
        <x:f>N18/POWER(1+'Inputs'!$B$10,$A18-'Inputs'!$B$20)</x:f>
        <x:v>28521.01561224865</x:v>
      </x:c>
      <x:c r="P18" s="25">
        <x:f>IF(ROW()=4,O18,P17+O18)</x:f>
        <x:v>202592.64388357673</x:v>
      </x:c>
    </x:row>
    <x:row r="19">
      <x:c r="A19" s="27" t="n">
        <x:v>77</x:v>
      </x:c>
      <x:c r="B19" s="25">
        <x:f>IF($A19&lt;'Inputs'!$B$14,0,(Benefits!$F$4*12)*POWER(1+'Inputs'!$B$9,$A19-'Inputs'!$B$14))</x:f>
        <x:v>30414.26149646032</x:v>
      </x:c>
      <x:c r="C19" s="25">
        <x:f>IF(AND('Inputs'!$B$24="Yes",$A19&lt;'Inputs'!$B$5,$A19&gt;='Inputs'!$B$14),MIN(B19,MAX(0,('Inputs'!$B$25-'Inputs'!$B$26)/2)),0)</x:f>
        <x:v>0</x:v>
      </x:c>
      <x:c r="D19" s="25">
        <x:f>B19-C19</x:f>
        <x:v>30414.26149646032</x:v>
      </x:c>
      <x:c r="E19" s="25">
        <x:f>D19/POWER(1+'Inputs'!$B$10,$A19-'Inputs'!$B$20)</x:f>
        <x:v>19521.75711275103</x:v>
      </x:c>
      <x:c r="F19" s="25">
        <x:f>IF(ROW()=4,E19,F18+E19)</x:f>
        <x:v>324039.79188603634</x:v>
      </x:c>
      <x:c r="G19" s="25">
        <x:f>IF($A19&lt;'Inputs'!$B$15,0,(Benefits!$F$5*12)*POWER(1+'Inputs'!$B$9,$A19-'Inputs'!$B$15))</x:f>
        <x:v>38402.53632589071</x:v>
      </x:c>
      <x:c r="H19" s="25">
        <x:f>IF(AND('Inputs'!$B$24="Yes",$A19&lt;'Inputs'!$B$5,$A19&gt;='Inputs'!$B$15),MIN(G19,MAX(0,('Inputs'!$B$25-'Inputs'!$B$26)/2)),0)</x:f>
        <x:v>0</x:v>
      </x:c>
      <x:c r="I19" s="25">
        <x:f>G19-H19</x:f>
        <x:v>38402.53632589071</x:v>
      </x:c>
      <x:c r="J19" s="25">
        <x:f>I19/POWER(1+'Inputs'!$B$10,$A19-'Inputs'!$B$20)</x:f>
        <x:v>24649.1267511094</x:v>
      </x:c>
      <x:c r="K19" s="25">
        <x:f>IF(ROW()=4,J19,K18+J19)</x:f>
        <x:v>277851.303516703</x:v>
      </x:c>
      <x:c r="L19" s="25">
        <x:f>IF($A19&lt;'Inputs'!$B$16,0,(Benefits!$F$6*12)*POWER(1+'Inputs'!$B$9,$A19-'Inputs'!$B$16))</x:f>
        <x:v>44219.1100364575</x:v>
      </x:c>
      <x:c r="M19" s="25">
        <x:f>IF(AND('Inputs'!$B$24="Yes",$A19&lt;'Inputs'!$B$5,$A19&gt;='Inputs'!$B$16),MIN(L19,MAX(0,('Inputs'!$B$25-'Inputs'!$B$26)/2)),0)</x:f>
        <x:v>0</x:v>
      </x:c>
      <x:c r="N19" s="25">
        <x:f>L19-M19</x:f>
        <x:v>44219.1100364575</x:v>
      </x:c>
      <x:c r="O19" s="25">
        <x:f>N19/POWER(1+'Inputs'!$B$10,$A19-'Inputs'!$B$20)</x:f>
        <x:v>28382.564080150358</x:v>
      </x:c>
      <x:c r="P19" s="25">
        <x:f>IF(ROW()=4,O19,P18+O19)</x:f>
        <x:v>230975.2079637271</x:v>
      </x:c>
    </x:row>
    <x:row r="20">
      <x:c r="A20" s="27" t="n">
        <x:v>78</x:v>
      </x:c>
      <x:c r="B20" s="25">
        <x:f>IF($A20&lt;'Inputs'!$B$14,0,(Benefits!$F$4*12)*POWER(1+'Inputs'!$B$9,$A20-'Inputs'!$B$14))</x:f>
        <x:v>31174.618033871826</x:v>
      </x:c>
      <x:c r="C20" s="25">
        <x:f>IF(AND('Inputs'!$B$24="Yes",$A20&lt;'Inputs'!$B$5,$A20&gt;='Inputs'!$B$14),MIN(B20,MAX(0,('Inputs'!$B$25-'Inputs'!$B$26)/2)),0)</x:f>
        <x:v>0</x:v>
      </x:c>
      <x:c r="D20" s="25">
        <x:f>B20-C20</x:f>
        <x:v>31174.618033871826</x:v>
      </x:c>
      <x:c r="E20" s="25">
        <x:f>D20/POWER(1+'Inputs'!$B$10,$A20-'Inputs'!$B$20)</x:f>
        <x:v>19426.991301524085</x:v>
      </x:c>
      <x:c r="F20" s="25">
        <x:f>IF(ROW()=4,E20,F19+E20)</x:f>
        <x:v>343466.78318756045</x:v>
      </x:c>
      <x:c r="G20" s="25">
        <x:f>IF($A20&lt;'Inputs'!$B$15,0,(Benefits!$F$5*12)*POWER(1+'Inputs'!$B$9,$A20-'Inputs'!$B$15))</x:f>
        <x:v>39362.599734037976</x:v>
      </x:c>
      <x:c r="H20" s="25">
        <x:f>IF(AND('Inputs'!$B$24="Yes",$A20&lt;'Inputs'!$B$5,$A20&gt;='Inputs'!$B$15),MIN(G20,MAX(0,('Inputs'!$B$25-'Inputs'!$B$26)/2)),0)</x:f>
        <x:v>0</x:v>
      </x:c>
      <x:c r="I20" s="25">
        <x:f>G20-H20</x:f>
        <x:v>39362.599734037976</x:v>
      </x:c>
      <x:c r="J20" s="25">
        <x:f>I20/POWER(1+'Inputs'!$B$10,$A20-'Inputs'!$B$20)</x:f>
        <x:v>24529.47079600693</x:v>
      </x:c>
      <x:c r="K20" s="25">
        <x:f>IF(ROW()=4,J20,K19+J20)</x:f>
        <x:v>302380.7743127099</x:v>
      </x:c>
      <x:c r="L20" s="25">
        <x:f>IF($A20&lt;'Inputs'!$B$16,0,(Benefits!$F$6*12)*POWER(1+'Inputs'!$B$9,$A20-'Inputs'!$B$16))</x:f>
        <x:v>45324.58778736894</x:v>
      </x:c>
      <x:c r="M20" s="25">
        <x:f>IF(AND('Inputs'!$B$24="Yes",$A20&lt;'Inputs'!$B$5,$A20&gt;='Inputs'!$B$16),MIN(L20,MAX(0,('Inputs'!$B$25-'Inputs'!$B$26)/2)),0)</x:f>
        <x:v>0</x:v>
      </x:c>
      <x:c r="N20" s="25">
        <x:f>L20-M20</x:f>
        <x:v>45324.58778736894</x:v>
      </x:c>
      <x:c r="O20" s="25">
        <x:f>N20/POWER(1+'Inputs'!$B$10,$A20-'Inputs'!$B$20)</x:f>
        <x:v>28244.78464286808</x:v>
      </x:c>
      <x:c r="P20" s="25">
        <x:f>IF(ROW()=4,O20,P19+O20)</x:f>
        <x:v>259219.99260659516</x:v>
      </x:c>
    </x:row>
    <x:row r="21">
      <x:c r="A21" s="27" t="n">
        <x:v>79</x:v>
      </x:c>
      <x:c r="B21" s="25">
        <x:f>IF($A21&lt;'Inputs'!$B$14,0,(Benefits!$F$4*12)*POWER(1+'Inputs'!$B$9,$A21-'Inputs'!$B$14))</x:f>
        <x:v>31953.983484718618</x:v>
      </x:c>
      <x:c r="C21" s="25">
        <x:f>IF(AND('Inputs'!$B$24="Yes",$A21&lt;'Inputs'!$B$5,$A21&gt;='Inputs'!$B$14),MIN(B21,MAX(0,('Inputs'!$B$25-'Inputs'!$B$26)/2)),0)</x:f>
        <x:v>0</x:v>
      </x:c>
      <x:c r="D21" s="25">
        <x:f>B21-C21</x:f>
        <x:v>31953.983484718618</x:v>
      </x:c>
      <x:c r="E21" s="25">
        <x:f>D21/POWER(1+'Inputs'!$B$10,$A21-'Inputs'!$B$20)</x:f>
        <x:v>19332.685518506976</x:v>
      </x:c>
      <x:c r="F21" s="25">
        <x:f>IF(ROW()=4,E21,F20+E21)</x:f>
        <x:v>362799.4687060674</x:v>
      </x:c>
      <x:c r="G21" s="25">
        <x:f>IF($A21&lt;'Inputs'!$B$15,0,(Benefits!$F$5*12)*POWER(1+'Inputs'!$B$9,$A21-'Inputs'!$B$15))</x:f>
        <x:v>40346.664727388925</x:v>
      </x:c>
      <x:c r="H21" s="25">
        <x:f>IF(AND('Inputs'!$B$24="Yes",$A21&lt;'Inputs'!$B$5,$A21&gt;='Inputs'!$B$15),MIN(G21,MAX(0,('Inputs'!$B$25-'Inputs'!$B$26)/2)),0)</x:f>
        <x:v>0</x:v>
      </x:c>
      <x:c r="I21" s="25">
        <x:f>G21-H21</x:f>
        <x:v>40346.664727388925</x:v>
      </x:c>
      <x:c r="J21" s="25">
        <x:f>I21/POWER(1+'Inputs'!$B$10,$A21-'Inputs'!$B$20)</x:f>
        <x:v>24410.395695055442</x:v>
      </x:c>
      <x:c r="K21" s="25">
        <x:f>IF(ROW()=4,J21,K20+J21)</x:f>
        <x:v>326791.17000776535</x:v>
      </x:c>
      <x:c r="L21" s="25">
        <x:f>IF($A21&lt;'Inputs'!$B$16,0,(Benefits!$F$6*12)*POWER(1+'Inputs'!$B$9,$A21-'Inputs'!$B$16))</x:f>
        <x:v>46457.70248205315</x:v>
      </x:c>
      <x:c r="M21" s="25">
        <x:f>IF(AND('Inputs'!$B$24="Yes",$A21&lt;'Inputs'!$B$5,$A21&gt;='Inputs'!$B$16),MIN(L21,MAX(0,('Inputs'!$B$25-'Inputs'!$B$26)/2)),0)</x:f>
        <x:v>0</x:v>
      </x:c>
      <x:c r="N21" s="25">
        <x:f>L21-M21</x:f>
        <x:v>46457.70248205315</x:v>
      </x:c>
      <x:c r="O21" s="25">
        <x:f>N21/POWER(1+'Inputs'!$B$10,$A21-'Inputs'!$B$20)</x:f>
        <x:v>28107.674037805606</x:v>
      </x:c>
      <x:c r="P21" s="25">
        <x:f>IF(ROW()=4,O21,P20+O21)</x:f>
        <x:v>287327.66664440074</x:v>
      </x:c>
    </x:row>
    <x:row r="22">
      <x:c r="A22" s="27" t="n">
        <x:v>80</x:v>
      </x:c>
      <x:c r="B22" s="25">
        <x:f>IF($A22&lt;'Inputs'!$B$14,0,(Benefits!$F$4*12)*POWER(1+'Inputs'!$B$9,$A22-'Inputs'!$B$14))</x:f>
        <x:v>32752.833071836583</x:v>
      </x:c>
      <x:c r="C22" s="25">
        <x:f>IF(AND('Inputs'!$B$24="Yes",$A22&lt;'Inputs'!$B$5,$A22&gt;='Inputs'!$B$14),MIN(B22,MAX(0,('Inputs'!$B$25-'Inputs'!$B$26)/2)),0)</x:f>
        <x:v>0</x:v>
      </x:c>
      <x:c r="D22" s="25">
        <x:f>B22-C22</x:f>
        <x:v>32752.833071836583</x:v>
      </x:c>
      <x:c r="E22" s="25">
        <x:f>D22/POWER(1+'Inputs'!$B$10,$A22-'Inputs'!$B$20)</x:f>
        <x:v>19238.837530553057</x:v>
      </x:c>
      <x:c r="F22" s="25">
        <x:f>IF(ROW()=4,E22,F21+E22)</x:f>
        <x:v>382038.30623662047</x:v>
      </x:c>
      <x:c r="G22" s="25">
        <x:f>IF($A22&lt;'Inputs'!$B$15,0,(Benefits!$F$5*12)*POWER(1+'Inputs'!$B$9,$A22-'Inputs'!$B$15))</x:f>
        <x:v>41355.33134557365</x:v>
      </x:c>
      <x:c r="H22" s="25">
        <x:f>IF(AND('Inputs'!$B$24="Yes",$A22&lt;'Inputs'!$B$5,$A22&gt;='Inputs'!$B$15),MIN(G22,MAX(0,('Inputs'!$B$25-'Inputs'!$B$26)/2)),0)</x:f>
        <x:v>0</x:v>
      </x:c>
      <x:c r="I22" s="25">
        <x:f>G22-H22</x:f>
        <x:v>41355.33134557365</x:v>
      </x:c>
      <x:c r="J22" s="25">
        <x:f>I22/POWER(1+'Inputs'!$B$10,$A22-'Inputs'!$B$20)</x:f>
        <x:v>24291.898628574592</x:v>
      </x:c>
      <x:c r="K22" s="25">
        <x:f>IF(ROW()=4,J22,K21+J22)</x:f>
        <x:v>351083.06863634</x:v>
      </x:c>
      <x:c r="L22" s="25">
        <x:f>IF($A22&lt;'Inputs'!$B$16,0,(Benefits!$F$6*12)*POWER(1+'Inputs'!$B$9,$A22-'Inputs'!$B$16))</x:f>
        <x:v>47619.14504410449</x:v>
      </x:c>
      <x:c r="M22" s="25">
        <x:f>IF(AND('Inputs'!$B$24="Yes",$A22&lt;'Inputs'!$B$5,$A22&gt;='Inputs'!$B$16),MIN(L22,MAX(0,('Inputs'!$B$25-'Inputs'!$B$26)/2)),0)</x:f>
        <x:v>0</x:v>
      </x:c>
      <x:c r="N22" s="25">
        <x:f>L22-M22</x:f>
        <x:v>47619.14504410449</x:v>
      </x:c>
      <x:c r="O22" s="25">
        <x:f>N22/POWER(1+'Inputs'!$B$10,$A22-'Inputs'!$B$20)</x:f>
        <x:v>27971.22901820461</x:v>
      </x:c>
      <x:c r="P22" s="25">
        <x:f>IF(ROW()=4,O22,P21+O22)</x:f>
        <x:v>315298.89566260536</x:v>
      </x:c>
    </x:row>
    <x:row r="23">
      <x:c r="A23" s="27" t="n">
        <x:v>81</x:v>
      </x:c>
      <x:c r="B23" s="25">
        <x:f>IF($A23&lt;'Inputs'!$B$14,0,(Benefits!$F$4*12)*POWER(1+'Inputs'!$B$9,$A23-'Inputs'!$B$14))</x:f>
        <x:v>33571.653898632496</x:v>
      </x:c>
      <x:c r="C23" s="25">
        <x:f>IF(AND('Inputs'!$B$24="Yes",$A23&lt;'Inputs'!$B$5,$A23&gt;='Inputs'!$B$14),MIN(B23,MAX(0,('Inputs'!$B$25-'Inputs'!$B$26)/2)),0)</x:f>
        <x:v>0</x:v>
      </x:c>
      <x:c r="D23" s="25">
        <x:f>B23-C23</x:f>
        <x:v>33571.653898632496</x:v>
      </x:c>
      <x:c r="E23" s="25">
        <x:f>D23/POWER(1+'Inputs'!$B$10,$A23-'Inputs'!$B$20)</x:f>
        <x:v>19145.445115356197</x:v>
      </x:c>
      <x:c r="F23" s="25">
        <x:f>IF(ROW()=4,E23,F22+E23)</x:f>
        <x:v>401183.75135197665</x:v>
      </x:c>
      <x:c r="G23" s="25">
        <x:f>IF($A23&lt;'Inputs'!$B$15,0,(Benefits!$F$5*12)*POWER(1+'Inputs'!$B$9,$A23-'Inputs'!$B$15))</x:f>
        <x:v>42389.214629212984</x:v>
      </x:c>
      <x:c r="H23" s="25">
        <x:f>IF(AND('Inputs'!$B$24="Yes",$A23&lt;'Inputs'!$B$5,$A23&gt;='Inputs'!$B$15),MIN(G23,MAX(0,('Inputs'!$B$25-'Inputs'!$B$26)/2)),0)</x:f>
        <x:v>0</x:v>
      </x:c>
      <x:c r="I23" s="25">
        <x:f>G23-H23</x:f>
        <x:v>42389.214629212984</x:v>
      </x:c>
      <x:c r="J23" s="25">
        <x:f>I23/POWER(1+'Inputs'!$B$10,$A23-'Inputs'!$B$20)</x:f>
        <x:v>24173.9767905718</x:v>
      </x:c>
      <x:c r="K23" s="25">
        <x:f>IF(ROW()=4,J23,K22+J23)</x:f>
        <x:v>375257.0454269118</x:v>
      </x:c>
      <x:c r="L23" s="25">
        <x:f>IF($A23&lt;'Inputs'!$B$16,0,(Benefits!$F$6*12)*POWER(1+'Inputs'!$B$9,$A23-'Inputs'!$B$16))</x:f>
        <x:v>48809.6236702071</x:v>
      </x:c>
      <x:c r="M23" s="25">
        <x:f>IF(AND('Inputs'!$B$24="Yes",$A23&lt;'Inputs'!$B$5,$A23&gt;='Inputs'!$B$16),MIN(L23,MAX(0,('Inputs'!$B$25-'Inputs'!$B$26)/2)),0)</x:f>
        <x:v>0</x:v>
      </x:c>
      <x:c r="N23" s="25">
        <x:f>L23-M23</x:f>
        <x:v>48809.6236702071</x:v>
      </x:c>
      <x:c r="O23" s="25">
        <x:f>N23/POWER(1+'Inputs'!$B$10,$A23-'Inputs'!$B$20)</x:f>
        <x:v>27835.446353067695</x:v>
      </x:c>
      <x:c r="P23" s="25">
        <x:f>IF(ROW()=4,O23,P22+O23)</x:f>
        <x:v>343134.34201567306</x:v>
      </x:c>
    </x:row>
    <x:row r="24">
      <x:c r="A24" s="27" t="n">
        <x:v>82</x:v>
      </x:c>
      <x:c r="B24" s="25">
        <x:f>IF($A24&lt;'Inputs'!$B$14,0,(Benefits!$F$4*12)*POWER(1+'Inputs'!$B$9,$A24-'Inputs'!$B$14))</x:f>
        <x:v>34410.94524609831</x:v>
      </x:c>
      <x:c r="C24" s="25">
        <x:f>IF(AND('Inputs'!$B$24="Yes",$A24&lt;'Inputs'!$B$5,$A24&gt;='Inputs'!$B$14),MIN(B24,MAX(0,('Inputs'!$B$25-'Inputs'!$B$26)/2)),0)</x:f>
        <x:v>0</x:v>
      </x:c>
      <x:c r="D24" s="25">
        <x:f>B24-C24</x:f>
        <x:v>34410.94524609831</x:v>
      </x:c>
      <x:c r="E24" s="25">
        <x:f>D24/POWER(1+'Inputs'!$B$10,$A24-'Inputs'!$B$20)</x:f>
        <x:v>19052.50606139816</x:v>
      </x:c>
      <x:c r="F24" s="25">
        <x:f>IF(ROW()=4,E24,F23+E24)</x:f>
        <x:v>420236.2574133748</x:v>
      </x:c>
      <x:c r="G24" s="25">
        <x:f>IF($A24&lt;'Inputs'!$B$15,0,(Benefits!$F$5*12)*POWER(1+'Inputs'!$B$9,$A24-'Inputs'!$B$15))</x:f>
        <x:v>43448.94499494332</x:v>
      </x:c>
      <x:c r="H24" s="25">
        <x:f>IF(AND('Inputs'!$B$24="Yes",$A24&lt;'Inputs'!$B$5,$A24&gt;='Inputs'!$B$15),MIN(G24,MAX(0,('Inputs'!$B$25-'Inputs'!$B$26)/2)),0)</x:f>
        <x:v>0</x:v>
      </x:c>
      <x:c r="I24" s="25">
        <x:f>G24-H24</x:f>
        <x:v>43448.94499494332</x:v>
      </x:c>
      <x:c r="J24" s="25">
        <x:f>I24/POWER(1+'Inputs'!$B$10,$A24-'Inputs'!$B$20)</x:f>
        <x:v>24056.627388675824</x:v>
      </x:c>
      <x:c r="K24" s="25">
        <x:f>IF(ROW()=4,J24,K23+J24)</x:f>
        <x:v>399313.6728155876</x:v>
      </x:c>
      <x:c r="L24" s="25">
        <x:f>IF($A24&lt;'Inputs'!$B$16,0,(Benefits!$F$6*12)*POWER(1+'Inputs'!$B$9,$A24-'Inputs'!$B$16))</x:f>
        <x:v>50029.86426196227</x:v>
      </x:c>
      <x:c r="M24" s="25">
        <x:f>IF(AND('Inputs'!$B$24="Yes",$A24&lt;'Inputs'!$B$5,$A24&gt;='Inputs'!$B$16),MIN(L24,MAX(0,('Inputs'!$B$25-'Inputs'!$B$26)/2)),0)</x:f>
        <x:v>0</x:v>
      </x:c>
      <x:c r="N24" s="25">
        <x:f>L24-M24</x:f>
        <x:v>50029.86426196227</x:v>
      </x:c>
      <x:c r="O24" s="25">
        <x:f>N24/POWER(1+'Inputs'!$B$10,$A24-'Inputs'!$B$20)</x:f>
        <x:v>27700.322827081927</x:v>
      </x:c>
      <x:c r="P24" s="25">
        <x:f>IF(ROW()=4,O24,P23+O24)</x:f>
        <x:v>370834.664842755</x:v>
      </x:c>
    </x:row>
    <x:row r="25">
      <x:c r="A25" s="27" t="n">
        <x:v>83</x:v>
      </x:c>
      <x:c r="B25" s="25">
        <x:f>IF($A25&lt;'Inputs'!$B$14,0,(Benefits!$F$4*12)*POWER(1+'Inputs'!$B$9,$A25-'Inputs'!$B$14))</x:f>
        <x:v>35271.21887725076</x:v>
      </x:c>
      <x:c r="C25" s="25">
        <x:f>IF(AND('Inputs'!$B$24="Yes",$A25&lt;'Inputs'!$B$5,$A25&gt;='Inputs'!$B$14),MIN(B25,MAX(0,('Inputs'!$B$25-'Inputs'!$B$26)/2)),0)</x:f>
        <x:v>0</x:v>
      </x:c>
      <x:c r="D25" s="25">
        <x:f>B25-C25</x:f>
        <x:v>35271.21887725076</x:v>
      </x:c>
      <x:c r="E25" s="25">
        <x:f>D25/POWER(1+'Inputs'!$B$10,$A25-'Inputs'!$B$20)</x:f>
        <x:v>18960.018167896225</x:v>
      </x:c>
      <x:c r="F25" s="25">
        <x:f>IF(ROW()=4,E25,F24+E25)</x:f>
        <x:v>439196.27558127104</x:v>
      </x:c>
      <x:c r="G25" s="25">
        <x:f>IF($A25&lt;'Inputs'!$B$15,0,(Benefits!$F$5*12)*POWER(1+'Inputs'!$B$9,$A25-'Inputs'!$B$15))</x:f>
        <x:v>44535.1686198169</x:v>
      </x:c>
      <x:c r="H25" s="25">
        <x:f>IF(AND('Inputs'!$B$24="Yes",$A25&lt;'Inputs'!$B$5,$A25&gt;='Inputs'!$B$15),MIN(G25,MAX(0,('Inputs'!$B$25-'Inputs'!$B$26)/2)),0)</x:f>
        <x:v>0</x:v>
      </x:c>
      <x:c r="I25" s="25">
        <x:f>G25-H25</x:f>
        <x:v>44535.1686198169</x:v>
      </x:c>
      <x:c r="J25" s="25">
        <x:f>I25/POWER(1+'Inputs'!$B$10,$A25-'Inputs'!$B$20)</x:f>
        <x:v>23939.847644070604</x:v>
      </x:c>
      <x:c r="K25" s="25">
        <x:f>IF(ROW()=4,J25,K24+J25)</x:f>
        <x:v>423253.52045965823</x:v>
      </x:c>
      <x:c r="L25" s="25">
        <x:f>IF($A25&lt;'Inputs'!$B$16,0,(Benefits!$F$6*12)*POWER(1+'Inputs'!$B$9,$A25-'Inputs'!$B$16))</x:f>
        <x:v>51280.61086851132</x:v>
      </x:c>
      <x:c r="M25" s="25">
        <x:f>IF(AND('Inputs'!$B$24="Yes",$A25&lt;'Inputs'!$B$5,$A25&gt;='Inputs'!$B$16),MIN(L25,MAX(0,('Inputs'!$B$25-'Inputs'!$B$26)/2)),0)</x:f>
        <x:v>0</x:v>
      </x:c>
      <x:c r="N25" s="25">
        <x:f>L25-M25</x:f>
        <x:v>51280.61086851132</x:v>
      </x:c>
      <x:c r="O25" s="25">
        <x:f>N25/POWER(1+'Inputs'!$B$10,$A25-'Inputs'!$B$20)</x:f>
        <x:v>27565.855240542693</x:v>
      </x:c>
      <x:c r="P25" s="25">
        <x:f>IF(ROW()=4,O25,P24+O25)</x:f>
        <x:v>398400.5200832977</x:v>
      </x:c>
    </x:row>
    <x:row r="26">
      <x:c r="A26" s="27" t="n">
        <x:v>84</x:v>
      </x:c>
      <x:c r="B26" s="25">
        <x:f>IF($A26&lt;'Inputs'!$B$14,0,(Benefits!$F$4*12)*POWER(1+'Inputs'!$B$9,$A26-'Inputs'!$B$14))</x:f>
        <x:v>36152.99934918203</x:v>
      </x:c>
      <x:c r="C26" s="25">
        <x:f>IF(AND('Inputs'!$B$24="Yes",$A26&lt;'Inputs'!$B$5,$A26&gt;='Inputs'!$B$14),MIN(B26,MAX(0,('Inputs'!$B$25-'Inputs'!$B$26)/2)),0)</x:f>
        <x:v>0</x:v>
      </x:c>
      <x:c r="D26" s="25">
        <x:f>B26-C26</x:f>
        <x:v>36152.99934918203</x:v>
      </x:c>
      <x:c r="E26" s="25">
        <x:f>D26/POWER(1+'Inputs'!$B$10,$A26-'Inputs'!$B$20)</x:f>
        <x:v>18867.979244751095</x:v>
      </x:c>
      <x:c r="F26" s="25">
        <x:f>IF(ROW()=4,E26,F25+E26)</x:f>
        <x:v>458064.25482602214</x:v>
      </x:c>
      <x:c r="G26" s="25">
        <x:f>IF($A26&lt;'Inputs'!$B$15,0,(Benefits!$F$5*12)*POWER(1+'Inputs'!$B$9,$A26-'Inputs'!$B$15))</x:f>
        <x:v>45648.54783531231</x:v>
      </x:c>
      <x:c r="H26" s="25">
        <x:f>IF(AND('Inputs'!$B$24="Yes",$A26&lt;'Inputs'!$B$5,$A26&gt;='Inputs'!$B$15),MIN(G26,MAX(0,('Inputs'!$B$25-'Inputs'!$B$26)/2)),0)</x:f>
        <x:v>0</x:v>
      </x:c>
      <x:c r="I26" s="25">
        <x:f>G26-H26</x:f>
        <x:v>45648.54783531231</x:v>
      </x:c>
      <x:c r="J26" s="25">
        <x:f>I26/POWER(1+'Inputs'!$B$10,$A26-'Inputs'!$B$20)</x:f>
        <x:v>23823.63479142948</x:v>
      </x:c>
      <x:c r="K26" s="25">
        <x:f>IF(ROW()=4,J26,K25+J26)</x:f>
        <x:v>447077.15525108774</x:v>
      </x:c>
      <x:c r="L26" s="25">
        <x:f>IF($A26&lt;'Inputs'!$B$16,0,(Benefits!$F$6*12)*POWER(1+'Inputs'!$B$9,$A26-'Inputs'!$B$16))</x:f>
        <x:v>52562.6261402241</x:v>
      </x:c>
      <x:c r="M26" s="25">
        <x:f>IF(AND('Inputs'!$B$24="Yes",$A26&lt;'Inputs'!$B$5,$A26&gt;='Inputs'!$B$16),MIN(L26,MAX(0,('Inputs'!$B$25-'Inputs'!$B$26)/2)),0)</x:f>
        <x:v>0</x:v>
      </x:c>
      <x:c r="N26" s="25">
        <x:f>L26-M26</x:f>
        <x:v>52562.6261402241</x:v>
      </x:c>
      <x:c r="O26" s="25">
        <x:f>N26/POWER(1+'Inputs'!$B$10,$A26-'Inputs'!$B$20)</x:f>
        <x:v>27432.04040927792</x:v>
      </x:c>
      <x:c r="P26" s="25">
        <x:f>IF(ROW()=4,O26,P25+O26)</x:f>
        <x:v>425832.56049257563</x:v>
      </x:c>
    </x:row>
    <x:row r="27">
      <x:c r="A27" s="27" t="n">
        <x:v>85</x:v>
      </x:c>
      <x:c r="B27" s="25">
        <x:f>IF($A27&lt;'Inputs'!$B$14,0,(Benefits!$F$4*12)*POWER(1+'Inputs'!$B$9,$A27-'Inputs'!$B$14))</x:f>
        <x:v>37056.82433291158</x:v>
      </x:c>
      <x:c r="C27" s="25">
        <x:f>IF(AND('Inputs'!$B$24="Yes",$A27&lt;'Inputs'!$B$5,$A27&gt;='Inputs'!$B$14),MIN(B27,MAX(0,('Inputs'!$B$25-'Inputs'!$B$26)/2)),0)</x:f>
        <x:v>0</x:v>
      </x:c>
      <x:c r="D27" s="25">
        <x:f>B27-C27</x:f>
        <x:v>37056.82433291158</x:v>
      </x:c>
      <x:c r="E27" s="25">
        <x:f>D27/POWER(1+'Inputs'!$B$10,$A27-'Inputs'!$B$20)</x:f>
        <x:v>18776.38711249502</x:v>
      </x:c>
      <x:c r="F27" s="25">
        <x:f>IF(ROW()=4,E27,F26+E27)</x:f>
        <x:v>476840.64193851716</x:v>
      </x:c>
      <x:c r="G27" s="25">
        <x:f>IF($A27&lt;'Inputs'!$B$15,0,(Benefits!$F$5*12)*POWER(1+'Inputs'!$B$9,$A27-'Inputs'!$B$15))</x:f>
        <x:v>46789.76153119512</x:v>
      </x:c>
      <x:c r="H27" s="25">
        <x:f>IF(AND('Inputs'!$B$24="Yes",$A27&lt;'Inputs'!$B$5,$A27&gt;='Inputs'!$B$15),MIN(G27,MAX(0,('Inputs'!$B$25-'Inputs'!$B$26)/2)),0)</x:f>
        <x:v>0</x:v>
      </x:c>
      <x:c r="I27" s="25">
        <x:f>G27-H27</x:f>
        <x:v>46789.76153119512</x:v>
      </x:c>
      <x:c r="J27" s="25">
        <x:f>I27/POWER(1+'Inputs'!$B$10,$A27-'Inputs'!$B$20)</x:f>
        <x:v>23707.986078849724</x:v>
      </x:c>
      <x:c r="K27" s="25">
        <x:f>IF(ROW()=4,J27,K26+J27)</x:f>
        <x:v>470785.14132993744</x:v>
      </x:c>
      <x:c r="L27" s="25">
        <x:f>IF($A27&lt;'Inputs'!$B$16,0,(Benefits!$F$6*12)*POWER(1+'Inputs'!$B$9,$A27-'Inputs'!$B$16))</x:f>
        <x:v>53876.69179372971</x:v>
      </x:c>
      <x:c r="M27" s="25">
        <x:f>IF(AND('Inputs'!$B$24="Yes",$A27&lt;'Inputs'!$B$5,$A27&gt;='Inputs'!$B$16),MIN(L27,MAX(0,('Inputs'!$B$25-'Inputs'!$B$26)/2)),0)</x:f>
        <x:v>0</x:v>
      </x:c>
      <x:c r="N27" s="25">
        <x:f>L27-M27</x:f>
        <x:v>53876.69179372971</x:v>
      </x:c>
      <x:c r="O27" s="25">
        <x:f>N27/POWER(1+'Inputs'!$B$10,$A27-'Inputs'!$B$20)</x:f>
        <x:v>27298.875164572688</x:v>
      </x:c>
      <x:c r="P27" s="25">
        <x:f>IF(ROW()=4,O27,P26+O27)</x:f>
        <x:v>453131.4356571483</x:v>
      </x:c>
    </x:row>
    <x:row r="28">
      <x:c r="A28" s="27" t="n">
        <x:v>86</x:v>
      </x:c>
      <x:c r="B28" s="25">
        <x:f>IF($A28&lt;'Inputs'!$B$14,0,(Benefits!$F$4*12)*POWER(1+'Inputs'!$B$9,$A28-'Inputs'!$B$14))</x:f>
        <x:v>37983.24494123437</x:v>
      </x:c>
      <x:c r="C28" s="25">
        <x:f>IF(AND('Inputs'!$B$24="Yes",$A28&lt;'Inputs'!$B$5,$A28&gt;='Inputs'!$B$14),MIN(B28,MAX(0,('Inputs'!$B$25-'Inputs'!$B$26)/2)),0)</x:f>
        <x:v>0</x:v>
      </x:c>
      <x:c r="D28" s="25">
        <x:f>B28-C28</x:f>
        <x:v>37983.24494123437</x:v>
      </x:c>
      <x:c r="E28" s="25">
        <x:f>D28/POWER(1+'Inputs'!$B$10,$A28-'Inputs'!$B$20)</x:f>
        <x:v>18685.239602240195</x:v>
      </x:c>
      <x:c r="F28" s="25">
        <x:f>IF(ROW()=4,E28,F27+E28)</x:f>
        <x:v>495525.8815407574</x:v>
      </x:c>
      <x:c r="G28" s="25">
        <x:f>IF($A28&lt;'Inputs'!$B$15,0,(Benefits!$F$5*12)*POWER(1+'Inputs'!$B$9,$A28-'Inputs'!$B$15))</x:f>
        <x:v>47959.505569475</x:v>
      </x:c>
      <x:c r="H28" s="25">
        <x:f>IF(AND('Inputs'!$B$24="Yes",$A28&lt;'Inputs'!$B$5,$A28&gt;='Inputs'!$B$15),MIN(G28,MAX(0,('Inputs'!$B$25-'Inputs'!$B$26)/2)),0)</x:f>
        <x:v>0</x:v>
      </x:c>
      <x:c r="I28" s="25">
        <x:f>G28-H28</x:f>
        <x:v>47959.505569475</x:v>
      </x:c>
      <x:c r="J28" s="25">
        <x:f>I28/POWER(1+'Inputs'!$B$10,$A28-'Inputs'!$B$20)</x:f>
        <x:v>23592.89876778735</x:v>
      </x:c>
      <x:c r="K28" s="25">
        <x:f>IF(ROW()=4,J28,K27+J28)</x:f>
        <x:v>494378.04009772476</x:v>
      </x:c>
      <x:c r="L28" s="25">
        <x:f>IF($A28&lt;'Inputs'!$B$16,0,(Benefits!$F$6*12)*POWER(1+'Inputs'!$B$9,$A28-'Inputs'!$B$16))</x:f>
        <x:v>55223.60908857295</x:v>
      </x:c>
      <x:c r="M28" s="25">
        <x:f>IF(AND('Inputs'!$B$24="Yes",$A28&lt;'Inputs'!$B$5,$A28&gt;='Inputs'!$B$16),MIN(L28,MAX(0,('Inputs'!$B$25-'Inputs'!$B$26)/2)),0)</x:f>
        <x:v>0</x:v>
      </x:c>
      <x:c r="N28" s="25">
        <x:f>L28-M28</x:f>
        <x:v>55223.60908857295</x:v>
      </x:c>
      <x:c r="O28" s="25">
        <x:f>N28/POWER(1+'Inputs'!$B$10,$A28-'Inputs'!$B$20)</x:f>
        <x:v>27166.356353094183</x:v>
      </x:c>
      <x:c r="P28" s="25">
        <x:f>IF(ROW()=4,O28,P27+O28)</x:f>
        <x:v>480297.79201024247</x:v>
      </x:c>
    </x:row>
    <x:row r="29">
      <x:c r="A29" s="27" t="n">
        <x:v>87</x:v>
      </x:c>
      <x:c r="B29" s="25">
        <x:f>IF($A29&lt;'Inputs'!$B$14,0,(Benefits!$F$4*12)*POWER(1+'Inputs'!$B$9,$A29-'Inputs'!$B$14))</x:f>
        <x:v>38932.82606476522</x:v>
      </x:c>
      <x:c r="C29" s="25">
        <x:f>IF(AND('Inputs'!$B$24="Yes",$A29&lt;'Inputs'!$B$5,$A29&gt;='Inputs'!$B$14),MIN(B29,MAX(0,('Inputs'!$B$25-'Inputs'!$B$26)/2)),0)</x:f>
        <x:v>0</x:v>
      </x:c>
      <x:c r="D29" s="25">
        <x:f>B29-C29</x:f>
        <x:v>38932.82606476522</x:v>
      </x:c>
      <x:c r="E29" s="25">
        <x:f>D29/POWER(1+'Inputs'!$B$10,$A29-'Inputs'!$B$20)</x:f>
        <x:v>18594.534555627375</x:v>
      </x:c>
      <x:c r="F29" s="25">
        <x:f>IF(ROW()=4,E29,F28+E29)</x:f>
        <x:v>514120.41609638475</x:v>
      </x:c>
      <x:c r="G29" s="25">
        <x:f>IF($A29&lt;'Inputs'!$B$15,0,(Benefits!$F$5*12)*POWER(1+'Inputs'!$B$9,$A29-'Inputs'!$B$15))</x:f>
        <x:v>49158.493208711865</x:v>
      </x:c>
      <x:c r="H29" s="25">
        <x:f>IF(AND('Inputs'!$B$24="Yes",$A29&lt;'Inputs'!$B$5,$A29&gt;='Inputs'!$B$15),MIN(G29,MAX(0,('Inputs'!$B$25-'Inputs'!$B$26)/2)),0)</x:f>
        <x:v>0</x:v>
      </x:c>
      <x:c r="I29" s="25">
        <x:f>G29-H29</x:f>
        <x:v>49158.493208711865</x:v>
      </x:c>
      <x:c r="J29" s="25">
        <x:f>I29/POWER(1+'Inputs'!$B$10,$A29-'Inputs'!$B$20)</x:f>
        <x:v>23478.370132992262</x:v>
      </x:c>
      <x:c r="K29" s="25">
        <x:f>IF(ROW()=4,J29,K28+J29)</x:f>
        <x:v>517856.41023071704</x:v>
      </x:c>
      <x:c r="L29" s="25">
        <x:f>IF($A29&lt;'Inputs'!$B$16,0,(Benefits!$F$6*12)*POWER(1+'Inputs'!$B$9,$A29-'Inputs'!$B$16))</x:f>
        <x:v>56604.199315787264</x:v>
      </x:c>
      <x:c r="M29" s="25">
        <x:f>IF(AND('Inputs'!$B$24="Yes",$A29&lt;'Inputs'!$B$5,$A29&gt;='Inputs'!$B$16),MIN(L29,MAX(0,('Inputs'!$B$25-'Inputs'!$B$26)/2)),0)</x:f>
        <x:v>0</x:v>
      </x:c>
      <x:c r="N29" s="25">
        <x:f>L29-M29</x:f>
        <x:v>56604.199315787264</x:v>
      </x:c>
      <x:c r="O29" s="25">
        <x:f>N29/POWER(1+'Inputs'!$B$10,$A29-'Inputs'!$B$20)</x:f>
        <x:v>27034.480836817023</x:v>
      </x:c>
      <x:c r="P29" s="25">
        <x:f>IF(ROW()=4,O29,P28+O29)</x:f>
        <x:v>507332.2728470595</x:v>
      </x:c>
    </x:row>
    <x:row r="30">
      <x:c r="A30" s="27" t="n">
        <x:v>88</x:v>
      </x:c>
      <x:c r="B30" s="25">
        <x:f>IF($A30&lt;'Inputs'!$B$14,0,(Benefits!$F$4*12)*POWER(1+'Inputs'!$B$9,$A30-'Inputs'!$B$14))</x:f>
        <x:v>39906.14671638435</x:v>
      </x:c>
      <x:c r="C30" s="25">
        <x:f>IF(AND('Inputs'!$B$24="Yes",$A30&lt;'Inputs'!$B$5,$A30&gt;='Inputs'!$B$14),MIN(B30,MAX(0,('Inputs'!$B$25-'Inputs'!$B$26)/2)),0)</x:f>
        <x:v>0</x:v>
      </x:c>
      <x:c r="D30" s="25">
        <x:f>B30-C30</x:f>
        <x:v>39906.14671638435</x:v>
      </x:c>
      <x:c r="E30" s="25">
        <x:f>D30/POWER(1+'Inputs'!$B$10,$A30-'Inputs'!$B$20)</x:f>
        <x:v>18504.26982477481</x:v>
      </x:c>
      <x:c r="F30" s="25">
        <x:f>IF(ROW()=4,E30,F29+E30)</x:f>
        <x:v>532624.6859211596</x:v>
      </x:c>
      <x:c r="G30" s="25">
        <x:f>IF($A30&lt;'Inputs'!$B$15,0,(Benefits!$F$5*12)*POWER(1+'Inputs'!$B$9,$A30-'Inputs'!$B$15))</x:f>
        <x:v>50387.45553892966</x:v>
      </x:c>
      <x:c r="H30" s="25">
        <x:f>IF(AND('Inputs'!$B$24="Yes",$A30&lt;'Inputs'!$B$5,$A30&gt;='Inputs'!$B$15),MIN(G30,MAX(0,('Inputs'!$B$25-'Inputs'!$B$26)/2)),0)</x:f>
        <x:v>0</x:v>
      </x:c>
      <x:c r="I30" s="25">
        <x:f>G30-H30</x:f>
        <x:v>50387.45553892966</x:v>
      </x:c>
      <x:c r="J30" s="25">
        <x:f>I30/POWER(1+'Inputs'!$B$10,$A30-'Inputs'!$B$20)</x:f>
        <x:v>23364.39746244375</x:v>
      </x:c>
      <x:c r="K30" s="25">
        <x:f>IF(ROW()=4,J30,K29+J30)</x:f>
        <x:v>541220.8076931608</x:v>
      </x:c>
      <x:c r="L30" s="25">
        <x:f>IF($A30&lt;'Inputs'!$B$16,0,(Benefits!$F$6*12)*POWER(1+'Inputs'!$B$9,$A30-'Inputs'!$B$16))</x:f>
        <x:v>58019.30429868195</x:v>
      </x:c>
      <x:c r="M30" s="25">
        <x:f>IF(AND('Inputs'!$B$24="Yes",$A30&lt;'Inputs'!$B$5,$A30&gt;='Inputs'!$B$16),MIN(L30,MAX(0,('Inputs'!$B$25-'Inputs'!$B$26)/2)),0)</x:f>
        <x:v>0</x:v>
      </x:c>
      <x:c r="N30" s="25">
        <x:f>L30-M30</x:f>
        <x:v>58019.30429868195</x:v>
      </x:c>
      <x:c r="O30" s="25">
        <x:f>N30/POWER(1+'Inputs'!$B$10,$A30-'Inputs'!$B$20)</x:f>
        <x:v>26903.245492948976</x:v>
      </x:c>
      <x:c r="P30" s="25">
        <x:f>IF(ROW()=4,O30,P29+O30)</x:f>
        <x:v>534235.5183400084</x:v>
      </x:c>
    </x:row>
    <x:row r="31">
      <x:c r="A31" s="27" t="n">
        <x:v>89</x:v>
      </x:c>
      <x:c r="B31" s="25">
        <x:f>IF($A31&lt;'Inputs'!$B$14,0,(Benefits!$F$4*12)*POWER(1+'Inputs'!$B$9,$A31-'Inputs'!$B$14))</x:f>
        <x:v>40903.80038429396</x:v>
      </x:c>
      <x:c r="C31" s="25">
        <x:f>IF(AND('Inputs'!$B$24="Yes",$A31&lt;'Inputs'!$B$5,$A31&gt;='Inputs'!$B$14),MIN(B31,MAX(0,('Inputs'!$B$25-'Inputs'!$B$26)/2)),0)</x:f>
        <x:v>0</x:v>
      </x:c>
      <x:c r="D31" s="25">
        <x:f>B31-C31</x:f>
        <x:v>40903.80038429396</x:v>
      </x:c>
      <x:c r="E31" s="25">
        <x:f>D31/POWER(1+'Inputs'!$B$10,$A31-'Inputs'!$B$20)</x:f>
        <x:v>18414.443272227363</x:v>
      </x:c>
      <x:c r="F31" s="25">
        <x:f>IF(ROW()=4,E31,F30+E31)</x:f>
        <x:v>551039.129193387</x:v>
      </x:c>
      <x:c r="G31" s="25">
        <x:f>IF($A31&lt;'Inputs'!$B$15,0,(Benefits!$F$5*12)*POWER(1+'Inputs'!$B$9,$A31-'Inputs'!$B$15))</x:f>
        <x:v>51647.141927402896</x:v>
      </x:c>
      <x:c r="H31" s="25">
        <x:f>IF(AND('Inputs'!$B$24="Yes",$A31&lt;'Inputs'!$B$5,$A31&gt;='Inputs'!$B$15),MIN(G31,MAX(0,('Inputs'!$B$25-'Inputs'!$B$26)/2)),0)</x:f>
        <x:v>0</x:v>
      </x:c>
      <x:c r="I31" s="25">
        <x:f>G31-H31</x:f>
        <x:v>51647.141927402896</x:v>
      </x:c>
      <x:c r="J31" s="25">
        <x:f>I31/POWER(1+'Inputs'!$B$10,$A31-'Inputs'!$B$20)</x:f>
        <x:v>23250.97805728626</x:v>
      </x:c>
      <x:c r="K31" s="25">
        <x:f>IF(ROW()=4,J31,K30+J31)</x:f>
        <x:v>564471.7857504471</x:v>
      </x:c>
      <x:c r="L31" s="25">
        <x:f>IF($A31&lt;'Inputs'!$B$16,0,(Benefits!$F$6*12)*POWER(1+'Inputs'!$B$9,$A31-'Inputs'!$B$16))</x:f>
        <x:v>59469.786906149</x:v>
      </x:c>
      <x:c r="M31" s="25">
        <x:f>IF(AND('Inputs'!$B$24="Yes",$A31&lt;'Inputs'!$B$5,$A31&gt;='Inputs'!$B$16),MIN(L31,MAX(0,('Inputs'!$B$25-'Inputs'!$B$26)/2)),0)</x:f>
        <x:v>0</x:v>
      </x:c>
      <x:c r="N31" s="25">
        <x:f>L31-M31</x:f>
        <x:v>59469.786906149</x:v>
      </x:c>
      <x:c r="O31" s="25">
        <x:f>N31/POWER(1+'Inputs'!$B$10,$A31-'Inputs'!$B$20)</x:f>
        <x:v>26772.647213856995</x:v>
      </x:c>
      <x:c r="P31" s="25">
        <x:f>IF(ROW()=4,O31,P30+O31)</x:f>
        <x:v>561008.1655538655</x:v>
      </x:c>
    </x:row>
    <x:row r="32">
      <x:c r="A32" s="27" t="n">
        <x:v>90</x:v>
      </x:c>
      <x:c r="B32" s="25">
        <x:f>IF($A32&lt;'Inputs'!$B$14,0,(Benefits!$F$4*12)*POWER(1+'Inputs'!$B$9,$A32-'Inputs'!$B$14))</x:f>
        <x:v>41926.3953939013</x:v>
      </x:c>
      <x:c r="C32" s="25">
        <x:f>IF(AND('Inputs'!$B$24="Yes",$A32&lt;'Inputs'!$B$5,$A32&gt;='Inputs'!$B$14),MIN(B32,MAX(0,('Inputs'!$B$25-'Inputs'!$B$26)/2)),0)</x:f>
        <x:v>0</x:v>
      </x:c>
      <x:c r="D32" s="25">
        <x:f>B32-C32</x:f>
        <x:v>41926.3953939013</x:v>
      </x:c>
      <x:c r="E32" s="25">
        <x:f>D32/POWER(1+'Inputs'!$B$10,$A32-'Inputs'!$B$20)</x:f>
        <x:v>18325.052770905866</x:v>
      </x:c>
      <x:c r="F32" s="25">
        <x:f>IF(ROW()=4,E32,F31+E32)</x:f>
        <x:v>569364.1819642929</x:v>
      </x:c>
      <x:c r="G32" s="25">
        <x:f>IF($A32&lt;'Inputs'!$B$15,0,(Benefits!$F$5*12)*POWER(1+'Inputs'!$B$9,$A32-'Inputs'!$B$15))</x:f>
        <x:v>52938.32047558797</x:v>
      </x:c>
      <x:c r="H32" s="25">
        <x:f>IF(AND('Inputs'!$B$24="Yes",$A32&lt;'Inputs'!$B$5,$A32&gt;='Inputs'!$B$15),MIN(G32,MAX(0,('Inputs'!$B$25-'Inputs'!$B$26)/2)),0)</x:f>
        <x:v>0</x:v>
      </x:c>
      <x:c r="I32" s="25">
        <x:f>G32-H32</x:f>
        <x:v>52938.32047558797</x:v>
      </x:c>
      <x:c r="J32" s="25">
        <x:f>I32/POWER(1+'Inputs'!$B$10,$A32-'Inputs'!$B$20)</x:f>
        <x:v>23138.10923176545</x:v>
      </x:c>
      <x:c r="K32" s="25">
        <x:f>IF(ROW()=4,J32,K31+J32)</x:f>
        <x:v>587609.8949822126</x:v>
      </x:c>
      <x:c r="L32" s="25">
        <x:f>IF($A32&lt;'Inputs'!$B$16,0,(Benefits!$F$6*12)*POWER(1+'Inputs'!$B$9,$A32-'Inputs'!$B$16))</x:f>
        <x:v>60956.531578802715</x:v>
      </x:c>
      <x:c r="M32" s="25">
        <x:f>IF(AND('Inputs'!$B$24="Yes",$A32&lt;'Inputs'!$B$5,$A32&gt;='Inputs'!$B$16),MIN(L32,MAX(0,('Inputs'!$B$25-'Inputs'!$B$26)/2)),0)</x:f>
        <x:v>0</x:v>
      </x:c>
      <x:c r="N32" s="25">
        <x:f>L32-M32</x:f>
        <x:v>60956.531578802715</x:v>
      </x:c>
      <x:c r="O32" s="25">
        <x:f>N32/POWER(1+'Inputs'!$B$10,$A32-'Inputs'!$B$20)</x:f>
        <x:v>26642.682906993607</x:v>
      </x:c>
      <x:c r="P32" s="25">
        <x:f>IF(ROW()=4,O32,P31+O32)</x:f>
        <x:v>587650.8484608592</x:v>
      </x:c>
    </x:row>
    <x:row r="33">
      <x:c r="A33" s="27" t="n">
        <x:v>91</x:v>
      </x:c>
      <x:c r="B33" s="25">
        <x:f>IF($A33&lt;'Inputs'!$B$14,0,(Benefits!$F$4*12)*POWER(1+'Inputs'!$B$9,$A33-'Inputs'!$B$14))</x:f>
        <x:v>42974.55527874884</x:v>
      </x:c>
      <x:c r="C33" s="25">
        <x:f>IF(AND('Inputs'!$B$24="Yes",$A33&lt;'Inputs'!$B$5,$A33&gt;='Inputs'!$B$14),MIN(B33,MAX(0,('Inputs'!$B$25-'Inputs'!$B$26)/2)),0)</x:f>
        <x:v>0</x:v>
      </x:c>
      <x:c r="D33" s="25">
        <x:f>B33-C33</x:f>
        <x:v>42974.55527874884</x:v>
      </x:c>
      <x:c r="E33" s="25">
        <x:f>D33/POWER(1+'Inputs'!$B$10,$A33-'Inputs'!$B$20)</x:f>
        <x:v>18236.096204056816</x:v>
      </x:c>
      <x:c r="F33" s="25">
        <x:f>IF(ROW()=4,E33,F32+E33)</x:f>
        <x:v>587600.2781683498</x:v>
      </x:c>
      <x:c r="G33" s="25">
        <x:f>IF($A33&lt;'Inputs'!$B$15,0,(Benefits!$F$5*12)*POWER(1+'Inputs'!$B$9,$A33-'Inputs'!$B$15))</x:f>
        <x:v>54261.77848747767</x:v>
      </x:c>
      <x:c r="H33" s="25">
        <x:f>IF(AND('Inputs'!$B$24="Yes",$A33&lt;'Inputs'!$B$5,$A33&gt;='Inputs'!$B$15),MIN(G33,MAX(0,('Inputs'!$B$25-'Inputs'!$B$26)/2)),0)</x:f>
        <x:v>0</x:v>
      </x:c>
      <x:c r="I33" s="25">
        <x:f>G33-H33</x:f>
        <x:v>54261.77848747767</x:v>
      </x:c>
      <x:c r="J33" s="25">
        <x:f>I33/POWER(1+'Inputs'!$B$10,$A33-'Inputs'!$B$20)</x:f>
        <x:v>23025.78831316465</x:v>
      </x:c>
      <x:c r="K33" s="25">
        <x:f>IF(ROW()=4,J33,K32+J33)</x:f>
        <x:v>610635.6832953772</x:v>
      </x:c>
      <x:c r="L33" s="25">
        <x:f>IF($A33&lt;'Inputs'!$B$16,0,(Benefits!$F$6*12)*POWER(1+'Inputs'!$B$9,$A33-'Inputs'!$B$16))</x:f>
        <x:v>62480.444868272774</x:v>
      </x:c>
      <x:c r="M33" s="25">
        <x:f>IF(AND('Inputs'!$B$24="Yes",$A33&lt;'Inputs'!$B$5,$A33&gt;='Inputs'!$B$16),MIN(L33,MAX(0,('Inputs'!$B$25-'Inputs'!$B$26)/2)),0)</x:f>
        <x:v>0</x:v>
      </x:c>
      <x:c r="N33" s="25">
        <x:f>L33-M33</x:f>
        <x:v>62480.444868272774</x:v>
      </x:c>
      <x:c r="O33" s="25">
        <x:f>N33/POWER(1+'Inputs'!$B$10,$A33-'Inputs'!$B$20)</x:f>
        <x:v>26513.349494823735</x:v>
      </x:c>
      <x:c r="P33" s="25">
        <x:f>IF(ROW()=4,O33,P32+O33)</x:f>
        <x:v>614164.1979556829</x:v>
      </x:c>
    </x:row>
    <x:row r="34">
      <x:c r="A34" s="27" t="n">
        <x:v>92</x:v>
      </x:c>
      <x:c r="B34" s="25">
        <x:f>IF($A34&lt;'Inputs'!$B$14,0,(Benefits!$F$4*12)*POWER(1+'Inputs'!$B$9,$A34-'Inputs'!$B$14))</x:f>
        <x:v>44048.919160717545</x:v>
      </x:c>
      <x:c r="C34" s="25">
        <x:f>IF(AND('Inputs'!$B$24="Yes",$A34&lt;'Inputs'!$B$5,$A34&gt;='Inputs'!$B$14),MIN(B34,MAX(0,('Inputs'!$B$25-'Inputs'!$B$26)/2)),0)</x:f>
        <x:v>0</x:v>
      </x:c>
      <x:c r="D34" s="25">
        <x:f>B34-C34</x:f>
        <x:v>44048.919160717545</x:v>
      </x:c>
      <x:c r="E34" s="25">
        <x:f>D34/POWER(1+'Inputs'!$B$10,$A34-'Inputs'!$B$20)</x:f>
        <x:v>18147.571465202163</x:v>
      </x:c>
      <x:c r="F34" s="25">
        <x:f>IF(ROW()=4,E34,F33+E34)</x:f>
        <x:v>605747.8496335519</x:v>
      </x:c>
      <x:c r="G34" s="25">
        <x:f>IF($A34&lt;'Inputs'!$B$15,0,(Benefits!$F$5*12)*POWER(1+'Inputs'!$B$9,$A34-'Inputs'!$B$15))</x:f>
        <x:v>55618.3229496646</x:v>
      </x:c>
      <x:c r="H34" s="25">
        <x:f>IF(AND('Inputs'!$B$24="Yes",$A34&lt;'Inputs'!$B$5,$A34&gt;='Inputs'!$B$15),MIN(G34,MAX(0,('Inputs'!$B$25-'Inputs'!$B$26)/2)),0)</x:f>
        <x:v>0</x:v>
      </x:c>
      <x:c r="I34" s="25">
        <x:f>G34-H34</x:f>
        <x:v>55618.3229496646</x:v>
      </x:c>
      <x:c r="J34" s="25">
        <x:f>I34/POWER(1+'Inputs'!$B$10,$A34-'Inputs'!$B$20)</x:f>
        <x:v>22914.012641741516</x:v>
      </x:c>
      <x:c r="K34" s="25">
        <x:f>IF(ROW()=4,J34,K33+J34)</x:f>
        <x:v>633549.6959371187</x:v>
      </x:c>
      <x:c r="L34" s="25">
        <x:f>IF($A34&lt;'Inputs'!$B$16,0,(Benefits!$F$6*12)*POWER(1+'Inputs'!$B$9,$A34-'Inputs'!$B$16))</x:f>
        <x:v>64042.45598997959</x:v>
      </x:c>
      <x:c r="M34" s="25">
        <x:f>IF(AND('Inputs'!$B$24="Yes",$A34&lt;'Inputs'!$B$5,$A34&gt;='Inputs'!$B$16),MIN(L34,MAX(0,('Inputs'!$B$25-'Inputs'!$B$26)/2)),0)</x:f>
        <x:v>0</x:v>
      </x:c>
      <x:c r="N34" s="25">
        <x:f>L34-M34</x:f>
        <x:v>64042.45598997959</x:v>
      </x:c>
      <x:c r="O34" s="25">
        <x:f>N34/POWER(1+'Inputs'!$B$10,$A34-'Inputs'!$B$20)</x:f>
        <x:v>26384.643914751774</x:v>
      </x:c>
      <x:c r="P34" s="25">
        <x:f>IF(ROW()=4,O34,P33+O34)</x:f>
        <x:v>640548.8418704347</x:v>
      </x:c>
    </x:row>
    <x:row r="35">
      <x:c r="A35" s="27" t="n">
        <x:v>93</x:v>
      </x:c>
      <x:c r="B35" s="25">
        <x:f>IF($A35&lt;'Inputs'!$B$14,0,(Benefits!$F$4*12)*POWER(1+'Inputs'!$B$9,$A35-'Inputs'!$B$14))</x:f>
        <x:v>45150.1421397355</x:v>
      </x:c>
      <x:c r="C35" s="25">
        <x:f>IF(AND('Inputs'!$B$24="Yes",$A35&lt;'Inputs'!$B$5,$A35&gt;='Inputs'!$B$14),MIN(B35,MAX(0,('Inputs'!$B$25-'Inputs'!$B$26)/2)),0)</x:f>
        <x:v>0</x:v>
      </x:c>
      <x:c r="D35" s="25">
        <x:f>B35-C35</x:f>
        <x:v>45150.1421397355</x:v>
      </x:c>
      <x:c r="E35" s="25">
        <x:f>D35/POWER(1+'Inputs'!$B$10,$A35-'Inputs'!$B$20)</x:f>
        <x:v>18059.476458089535</x:v>
      </x:c>
      <x:c r="F35" s="25">
        <x:f>IF(ROW()=4,E35,F34+E35)</x:f>
        <x:v>623807.3260916414</x:v>
      </x:c>
      <x:c r="G35" s="25">
        <x:f>IF($A35&lt;'Inputs'!$B$15,0,(Benefits!$F$5*12)*POWER(1+'Inputs'!$B$9,$A35-'Inputs'!$B$15))</x:f>
        <x:v>57008.78102340621</x:v>
      </x:c>
      <x:c r="H35" s="25">
        <x:f>IF(AND('Inputs'!$B$24="Yes",$A35&lt;'Inputs'!$B$5,$A35&gt;='Inputs'!$B$15),MIN(G35,MAX(0,('Inputs'!$B$25-'Inputs'!$B$26)/2)),0)</x:f>
        <x:v>0</x:v>
      </x:c>
      <x:c r="I35" s="25">
        <x:f>G35-H35</x:f>
        <x:v>57008.78102340621</x:v>
      </x:c>
      <x:c r="J35" s="25">
        <x:f>I35/POWER(1+'Inputs'!$B$10,$A35-'Inputs'!$B$20)</x:f>
        <x:v>22802.779570665094</x:v>
      </x:c>
      <x:c r="K35" s="25">
        <x:f>IF(ROW()=4,J35,K34+J35)</x:f>
        <x:v>656352.4755077838</x:v>
      </x:c>
      <x:c r="L35" s="25">
        <x:f>IF($A35&lt;'Inputs'!$B$16,0,(Benefits!$F$6*12)*POWER(1+'Inputs'!$B$9,$A35-'Inputs'!$B$16))</x:f>
        <x:v>65643.51738972908</x:v>
      </x:c>
      <x:c r="M35" s="25">
        <x:f>IF(AND('Inputs'!$B$24="Yes",$A35&lt;'Inputs'!$B$5,$A35&gt;='Inputs'!$B$16),MIN(L35,MAX(0,('Inputs'!$B$25-'Inputs'!$B$26)/2)),0)</x:f>
        <x:v>0</x:v>
      </x:c>
      <x:c r="N35" s="25">
        <x:f>L35-M35</x:f>
        <x:v>65643.51738972908</x:v>
      </x:c>
      <x:c r="O35" s="25">
        <x:f>N35/POWER(1+'Inputs'!$B$10,$A35-'Inputs'!$B$20)</x:f>
        <x:v>26256.56311904909</x:v>
      </x:c>
      <x:c r="P35" s="25">
        <x:f>IF(ROW()=4,O35,P34+O35)</x:f>
        <x:v>666805.4049894838</x:v>
      </x:c>
    </x:row>
    <x:row r="36">
      <x:c r="A36" s="27" t="n">
        <x:v>94</x:v>
      </x:c>
      <x:c r="B36" s="25">
        <x:f>IF($A36&lt;'Inputs'!$B$14,0,(Benefits!$F$4*12)*POWER(1+'Inputs'!$B$9,$A36-'Inputs'!$B$14))</x:f>
        <x:v>46278.89569322888</x:v>
      </x:c>
      <x:c r="C36" s="25">
        <x:f>IF(AND('Inputs'!$B$24="Yes",$A36&lt;'Inputs'!$B$5,$A36&gt;='Inputs'!$B$14),MIN(B36,MAX(0,('Inputs'!$B$25-'Inputs'!$B$26)/2)),0)</x:f>
        <x:v>0</x:v>
      </x:c>
      <x:c r="D36" s="25">
        <x:f>B36-C36</x:f>
        <x:v>46278.89569322888</x:v>
      </x:c>
      <x:c r="E36" s="25">
        <x:f>D36/POWER(1+'Inputs'!$B$10,$A36-'Inputs'!$B$20)</x:f>
        <x:v>17971.809096642497</x:v>
      </x:c>
      <x:c r="F36" s="25">
        <x:f>IF(ROW()=4,E36,F35+E36)</x:f>
        <x:v>641779.135188284</x:v>
      </x:c>
      <x:c r="G36" s="25">
        <x:f>IF($A36&lt;'Inputs'!$B$15,0,(Benefits!$F$5*12)*POWER(1+'Inputs'!$B$9,$A36-'Inputs'!$B$15))</x:f>
        <x:v>58434.00054899137</x:v>
      </x:c>
      <x:c r="H36" s="25">
        <x:f>IF(AND('Inputs'!$B$24="Yes",$A36&lt;'Inputs'!$B$5,$A36&gt;='Inputs'!$B$15),MIN(G36,MAX(0,('Inputs'!$B$25-'Inputs'!$B$26)/2)),0)</x:f>
        <x:v>0</x:v>
      </x:c>
      <x:c r="I36" s="25">
        <x:f>G36-H36</x:f>
        <x:v>58434.00054899137</x:v>
      </x:c>
      <x:c r="J36" s="25">
        <x:f>I36/POWER(1+'Inputs'!$B$10,$A36-'Inputs'!$B$20)</x:f>
        <x:v>22692.086465953133</x:v>
      </x:c>
      <x:c r="K36" s="25">
        <x:f>IF(ROW()=4,J36,K35+J36)</x:f>
        <x:v>679044.561973737</x:v>
      </x:c>
      <x:c r="L36" s="25">
        <x:f>IF($A36&lt;'Inputs'!$B$16,0,(Benefits!$F$6*12)*POWER(1+'Inputs'!$B$9,$A36-'Inputs'!$B$16))</x:f>
        <x:v>67284.6053244723</x:v>
      </x:c>
      <x:c r="M36" s="25">
        <x:f>IF(AND('Inputs'!$B$24="Yes",$A36&lt;'Inputs'!$B$5,$A36&gt;='Inputs'!$B$16),MIN(L36,MAX(0,('Inputs'!$B$25-'Inputs'!$B$26)/2)),0)</x:f>
        <x:v>0</x:v>
      </x:c>
      <x:c r="N36" s="25">
        <x:f>L36-M36</x:f>
        <x:v>67284.6053244723</x:v>
      </x:c>
      <x:c r="O36" s="25">
        <x:f>N36/POWER(1+'Inputs'!$B$10,$A36-'Inputs'!$B$20)</x:f>
        <x:v>26129.104074781866</x:v>
      </x:c>
      <x:c r="P36" s="25">
        <x:f>IF(ROW()=4,O36,P35+O36)</x:f>
        <x:v>692934.5090642656</x:v>
      </x:c>
    </x:row>
    <x:row r="37">
      <x:c r="A37" s="27" t="n">
        <x:v>95</x:v>
      </x:c>
      <x:c r="B37" s="25">
        <x:f>IF($A37&lt;'Inputs'!$B$14,0,(Benefits!$F$4*12)*POWER(1+'Inputs'!$B$9,$A37-'Inputs'!$B$14))</x:f>
        <x:v>47435.868085559596</x:v>
      </x:c>
      <x:c r="C37" s="25">
        <x:f>IF(AND('Inputs'!$B$24="Yes",$A37&lt;'Inputs'!$B$5,$A37&gt;='Inputs'!$B$14),MIN(B37,MAX(0,('Inputs'!$B$25-'Inputs'!$B$26)/2)),0)</x:f>
        <x:v>0</x:v>
      </x:c>
      <x:c r="D37" s="25">
        <x:f>B37-C37</x:f>
        <x:v>47435.868085559596</x:v>
      </x:c>
      <x:c r="E37" s="25">
        <x:f>D37/POWER(1+'Inputs'!$B$10,$A37-'Inputs'!$B$20)</x:f>
        <x:v>17884.567304911223</x:v>
      </x:c>
      <x:c r="F37" s="25">
        <x:f>IF(ROW()=4,E37,F36+E37)</x:f>
        <x:v>659663.7024931952</x:v>
      </x:c>
      <x:c r="G37" s="25">
        <x:f>IF($A37&lt;'Inputs'!$B$15,0,(Benefits!$F$5*12)*POWER(1+'Inputs'!$B$9,$A37-'Inputs'!$B$15))</x:f>
        <x:v>59894.85056271614</x:v>
      </x:c>
      <x:c r="H37" s="25">
        <x:f>IF(AND('Inputs'!$B$24="Yes",$A37&lt;'Inputs'!$B$5,$A37&gt;='Inputs'!$B$15),MIN(G37,MAX(0,('Inputs'!$B$25-'Inputs'!$B$26)/2)),0)</x:f>
        <x:v>0</x:v>
      </x:c>
      <x:c r="I37" s="25">
        <x:f>G37-H37</x:f>
        <x:v>59894.85056271614</x:v>
      </x:c>
      <x:c r="J37" s="25">
        <x:f>I37/POWER(1+'Inputs'!$B$10,$A37-'Inputs'!$B$20)</x:f>
        <x:v>22581.93070640967</x:v>
      </x:c>
      <x:c r="K37" s="25">
        <x:f>IF(ROW()=4,J37,K36+J37)</x:f>
        <x:v>701626.4926801466</x:v>
      </x:c>
      <x:c r="L37" s="25">
        <x:f>IF($A37&lt;'Inputs'!$B$16,0,(Benefits!$F$6*12)*POWER(1+'Inputs'!$B$9,$A37-'Inputs'!$B$16))</x:f>
        <x:v>68966.7204575841</x:v>
      </x:c>
      <x:c r="M37" s="25">
        <x:f>IF(AND('Inputs'!$B$24="Yes",$A37&lt;'Inputs'!$B$5,$A37&gt;='Inputs'!$B$16),MIN(L37,MAX(0,('Inputs'!$B$25-'Inputs'!$B$26)/2)),0)</x:f>
        <x:v>0</x:v>
      </x:c>
      <x:c r="N37" s="25">
        <x:f>L37-M37</x:f>
        <x:v>68966.7204575841</x:v>
      </x:c>
      <x:c r="O37" s="25">
        <x:f>N37/POWER(1+'Inputs'!$B$10,$A37-'Inputs'!$B$20)</x:f>
        <x:v>26002.26376373923</x:v>
      </x:c>
      <x:c r="P37" s="25">
        <x:f>IF(ROW()=4,O37,P36+O37)</x:f>
        <x:v>718936.7728280049</x:v>
      </x:c>
    </x:row>
    <x:row r="38">
      <x:c r="A38" s="27" t="n">
        <x:v>96</x:v>
      </x:c>
      <x:c r="B38" s="25">
        <x:f>IF($A38&lt;'Inputs'!$B$14,0,(Benefits!$F$4*12)*POWER(1+'Inputs'!$B$9,$A38-'Inputs'!$B$14))</x:f>
        <x:v>48621.76478769859</x:v>
      </x:c>
      <x:c r="C38" s="25">
        <x:f>IF(AND('Inputs'!$B$24="Yes",$A38&lt;'Inputs'!$B$5,$A38&gt;='Inputs'!$B$14),MIN(B38,MAX(0,('Inputs'!$B$25-'Inputs'!$B$26)/2)),0)</x:f>
        <x:v>0</x:v>
      </x:c>
      <x:c r="D38" s="25">
        <x:f>B38-C38</x:f>
        <x:v>48621.76478769859</x:v>
      </x:c>
      <x:c r="E38" s="25">
        <x:f>D38/POWER(1+'Inputs'!$B$10,$A38-'Inputs'!$B$20)</x:f>
        <x:v>17797.749017023307</x:v>
      </x:c>
      <x:c r="F38" s="25">
        <x:f>IF(ROW()=4,E38,F37+E38)</x:f>
        <x:v>677461.4515102184</x:v>
      </x:c>
      <x:c r="G38" s="25">
        <x:f>IF($A38&lt;'Inputs'!$B$15,0,(Benefits!$F$5*12)*POWER(1+'Inputs'!$B$9,$A38-'Inputs'!$B$15))</x:f>
        <x:v>61392.22182678406</x:v>
      </x:c>
      <x:c r="H38" s="25">
        <x:f>IF(AND('Inputs'!$B$24="Yes",$A38&lt;'Inputs'!$B$5,$A38&gt;='Inputs'!$B$15),MIN(G38,MAX(0,('Inputs'!$B$25-'Inputs'!$B$26)/2)),0)</x:f>
        <x:v>0</x:v>
      </x:c>
      <x:c r="I38" s="25">
        <x:f>G38-H38</x:f>
        <x:v>61392.22182678406</x:v>
      </x:c>
      <x:c r="J38" s="25">
        <x:f>I38/POWER(1+'Inputs'!$B$10,$A38-'Inputs'!$B$20)</x:f>
        <x:v>22472.309683563028</x:v>
      </x:c>
      <x:c r="K38" s="25">
        <x:f>IF(ROW()=4,J38,K37+J38)</x:f>
        <x:v>724098.8023637097</x:v>
      </x:c>
      <x:c r="L38" s="25">
        <x:f>IF($A38&lt;'Inputs'!$B$16,0,(Benefits!$F$6*12)*POWER(1+'Inputs'!$B$9,$A38-'Inputs'!$B$16))</x:f>
        <x:v>70690.8884690237</x:v>
      </x:c>
      <x:c r="M38" s="25">
        <x:f>IF(AND('Inputs'!$B$24="Yes",$A38&lt;'Inputs'!$B$5,$A38&gt;='Inputs'!$B$16),MIN(L38,MAX(0,('Inputs'!$B$25-'Inputs'!$B$26)/2)),0)</x:f>
        <x:v>0</x:v>
      </x:c>
      <x:c r="N38" s="25">
        <x:f>L38-M38</x:f>
        <x:v>70690.8884690237</x:v>
      </x:c>
      <x:c r="O38" s="25">
        <x:f>N38/POWER(1+'Inputs'!$B$10,$A38-'Inputs'!$B$20)</x:f>
        <x:v>25876.03918236186</x:v>
      </x:c>
      <x:c r="P38" s="25">
        <x:f>IF(ROW()=4,O38,P37+O38)</x:f>
        <x:v>744812.8120103668</x:v>
      </x:c>
    </x:row>
    <x:row r="39">
      <x:c r="A39" s="27" t="n">
        <x:v>97</x:v>
      </x:c>
      <x:c r="B39" s="25">
        <x:f>IF($A39&lt;'Inputs'!$B$14,0,(Benefits!$F$4*12)*POWER(1+'Inputs'!$B$9,$A39-'Inputs'!$B$14))</x:f>
        <x:v>49837.308907391045</x:v>
      </x:c>
      <x:c r="C39" s="25">
        <x:f>IF(AND('Inputs'!$B$24="Yes",$A39&lt;'Inputs'!$B$5,$A39&gt;='Inputs'!$B$14),MIN(B39,MAX(0,('Inputs'!$B$25-'Inputs'!$B$26)/2)),0)</x:f>
        <x:v>0</x:v>
      </x:c>
      <x:c r="D39" s="25">
        <x:f>B39-C39</x:f>
        <x:v>49837.308907391045</x:v>
      </x:c>
      <x:c r="E39" s="25">
        <x:f>D39/POWER(1+'Inputs'!$B$10,$A39-'Inputs'!$B$20)</x:f>
        <x:v>17711.35217713484</x:v>
      </x:c>
      <x:c r="F39" s="25">
        <x:f>IF(ROW()=4,E39,F38+E39)</x:f>
        <x:v>695172.8036873533</x:v>
      </x:c>
      <x:c r="G39" s="25">
        <x:f>IF($A39&lt;'Inputs'!$B$15,0,(Benefits!$F$5*12)*POWER(1+'Inputs'!$B$9,$A39-'Inputs'!$B$15))</x:f>
        <x:v>62927.02737245364</x:v>
      </x:c>
      <x:c r="H39" s="25">
        <x:f>IF(AND('Inputs'!$B$24="Yes",$A39&lt;'Inputs'!$B$5,$A39&gt;='Inputs'!$B$15),MIN(G39,MAX(0,('Inputs'!$B$25-'Inputs'!$B$26)/2)),0)</x:f>
        <x:v>0</x:v>
      </x:c>
      <x:c r="I39" s="25">
        <x:f>G39-H39</x:f>
        <x:v>62927.02737245364</x:v>
      </x:c>
      <x:c r="J39" s="25">
        <x:f>I39/POWER(1+'Inputs'!$B$10,$A39-'Inputs'!$B$20)</x:f>
        <x:v>22363.220801603973</x:v>
      </x:c>
      <x:c r="K39" s="25">
        <x:f>IF(ROW()=4,J39,K38+J39)</x:f>
        <x:v>746462.0231653136</x:v>
      </x:c>
      <x:c r="L39" s="25">
        <x:f>IF($A39&lt;'Inputs'!$B$16,0,(Benefits!$F$6*12)*POWER(1+'Inputs'!$B$9,$A39-'Inputs'!$B$16))</x:f>
        <x:v>72458.1606807493</x:v>
      </x:c>
      <x:c r="M39" s="25">
        <x:f>IF(AND('Inputs'!$B$24="Yes",$A39&lt;'Inputs'!$B$5,$A39&gt;='Inputs'!$B$16),MIN(L39,MAX(0,('Inputs'!$B$25-'Inputs'!$B$26)/2)),0)</x:f>
        <x:v>0</x:v>
      </x:c>
      <x:c r="N39" s="25">
        <x:f>L39-M39</x:f>
        <x:v>72458.1606807493</x:v>
      </x:c>
      <x:c r="O39" s="25">
        <x:f>N39/POWER(1+'Inputs'!$B$10,$A39-'Inputs'!$B$20)</x:f>
        <x:v>25750.427341670777</x:v>
      </x:c>
      <x:c r="P39" s="25">
        <x:f>IF(ROW()=4,O39,P38+O39)</x:f>
        <x:v>770563.2393520375</x:v>
      </x:c>
    </x:row>
    <x:row r="40">
      <x:c r="A40" s="27" t="n">
        <x:v>98</x:v>
      </x:c>
      <x:c r="B40" s="25">
        <x:f>IF($A40&lt;'Inputs'!$B$14,0,(Benefits!$F$4*12)*POWER(1+'Inputs'!$B$9,$A40-'Inputs'!$B$14))</x:f>
        <x:v>51083.24163007583</x:v>
      </x:c>
      <x:c r="C40" s="25">
        <x:f>IF(AND('Inputs'!$B$24="Yes",$A40&lt;'Inputs'!$B$5,$A40&gt;='Inputs'!$B$14),MIN(B40,MAX(0,('Inputs'!$B$25-'Inputs'!$B$26)/2)),0)</x:f>
        <x:v>0</x:v>
      </x:c>
      <x:c r="D40" s="25">
        <x:f>B40-C40</x:f>
        <x:v>51083.24163007583</x:v>
      </x:c>
      <x:c r="E40" s="25">
        <x:f>D40/POWER(1+'Inputs'!$B$10,$A40-'Inputs'!$B$20)</x:f>
        <x:v>17625.37473938176</x:v>
      </x:c>
      <x:c r="F40" s="25">
        <x:f>IF(ROW()=4,E40,F39+E40)</x:f>
        <x:v>712798.178426735</x:v>
      </x:c>
      <x:c r="G40" s="25">
        <x:f>IF($A40&lt;'Inputs'!$B$15,0,(Benefits!$F$5*12)*POWER(1+'Inputs'!$B$9,$A40-'Inputs'!$B$15))</x:f>
        <x:v>64500.203056765</x:v>
      </x:c>
      <x:c r="H40" s="25">
        <x:f>IF(AND('Inputs'!$B$24="Yes",$A40&lt;'Inputs'!$B$5,$A40&gt;='Inputs'!$B$15),MIN(G40,MAX(0,('Inputs'!$B$25-'Inputs'!$B$26)/2)),0)</x:f>
        <x:v>0</x:v>
      </x:c>
      <x:c r="I40" s="25">
        <x:f>G40-H40</x:f>
        <x:v>64500.203056765</x:v>
      </x:c>
      <x:c r="J40" s="25">
        <x:f>I40/POWER(1+'Inputs'!$B$10,$A40-'Inputs'!$B$20)</x:f>
        <x:v>22254.66147732435</x:v>
      </x:c>
      <x:c r="K40" s="25">
        <x:f>IF(ROW()=4,J40,K39+J40)</x:f>
        <x:v>768716.684642638</x:v>
      </x:c>
      <x:c r="L40" s="25">
        <x:f>IF($A40&lt;'Inputs'!$B$16,0,(Benefits!$F$6*12)*POWER(1+'Inputs'!$B$9,$A40-'Inputs'!$B$16))</x:f>
        <x:v>74269.61469776802</x:v>
      </x:c>
      <x:c r="M40" s="25">
        <x:f>IF(AND('Inputs'!$B$24="Yes",$A40&lt;'Inputs'!$B$5,$A40&gt;='Inputs'!$B$16),MIN(L40,MAX(0,('Inputs'!$B$25-'Inputs'!$B$26)/2)),0)</x:f>
        <x:v>0</x:v>
      </x:c>
      <x:c r="N40" s="25">
        <x:f>L40-M40</x:f>
        <x:v>74269.61469776802</x:v>
      </x:c>
      <x:c r="O40" s="25">
        <x:f>N40/POWER(1+'Inputs'!$B$10,$A40-'Inputs'!$B$20)</x:f>
        <x:v>25625.425267196646</x:v>
      </x:c>
      <x:c r="P40" s="25">
        <x:f>IF(ROW()=4,O40,P39+O40)</x:f>
        <x:v>796188.6646192342</x:v>
      </x:c>
    </x:row>
    <x:row r="41">
      <x:c r="A41" s="27" t="n">
        <x:v>99</x:v>
      </x:c>
      <x:c r="B41" s="25">
        <x:f>IF($A41&lt;'Inputs'!$B$14,0,(Benefits!$F$4*12)*POWER(1+'Inputs'!$B$9,$A41-'Inputs'!$B$14))</x:f>
        <x:v>52360.322670827714</x:v>
      </x:c>
      <x:c r="C41" s="25">
        <x:f>IF(AND('Inputs'!$B$24="Yes",$A41&lt;'Inputs'!$B$5,$A41&gt;='Inputs'!$B$14),MIN(B41,MAX(0,('Inputs'!$B$25-'Inputs'!$B$26)/2)),0)</x:f>
        <x:v>0</x:v>
      </x:c>
      <x:c r="D41" s="25">
        <x:f>B41-C41</x:f>
        <x:v>52360.322670827714</x:v>
      </x:c>
      <x:c r="E41" s="25">
        <x:f>D41/POWER(1+'Inputs'!$B$10,$A41-'Inputs'!$B$20)</x:f>
        <x:v>17539.814667831364</x:v>
      </x:c>
      <x:c r="F41" s="25">
        <x:f>IF(ROW()=4,E41,F40+E41)</x:f>
        <x:v>730337.9930945664</x:v>
      </x:c>
      <x:c r="G41" s="25">
        <x:f>IF($A41&lt;'Inputs'!$B$15,0,(Benefits!$F$5*12)*POWER(1+'Inputs'!$B$9,$A41-'Inputs'!$B$15))</x:f>
        <x:v>66112.7081331841</x:v>
      </x:c>
      <x:c r="H41" s="25">
        <x:f>IF(AND('Inputs'!$B$24="Yes",$A41&lt;'Inputs'!$B$5,$A41&gt;='Inputs'!$B$15),MIN(G41,MAX(0,('Inputs'!$B$25-'Inputs'!$B$26)/2)),0)</x:f>
        <x:v>0</x:v>
      </x:c>
      <x:c r="I41" s="25">
        <x:f>G41-H41</x:f>
        <x:v>66112.7081331841</x:v>
      </x:c>
      <x:c r="J41" s="25">
        <x:f>I41/POWER(1+'Inputs'!$B$10,$A41-'Inputs'!$B$20)</x:f>
        <x:v>22146.62914005578</x:v>
      </x:c>
      <x:c r="K41" s="25">
        <x:f>IF(ROW()=4,J41,K40+J41)</x:f>
        <x:v>790863.3137826937</x:v>
      </x:c>
      <x:c r="L41" s="25">
        <x:f>IF($A41&lt;'Inputs'!$B$16,0,(Benefits!$F$6*12)*POWER(1+'Inputs'!$B$9,$A41-'Inputs'!$B$16))</x:f>
        <x:v>76126.35506521222</x:v>
      </x:c>
      <x:c r="M41" s="25">
        <x:f>IF(AND('Inputs'!$B$24="Yes",$A41&lt;'Inputs'!$B$5,$A41&gt;='Inputs'!$B$16),MIN(L41,MAX(0,('Inputs'!$B$25-'Inputs'!$B$26)/2)),0)</x:f>
        <x:v>0</x:v>
      </x:c>
      <x:c r="N41" s="25">
        <x:f>L41-M41</x:f>
        <x:v>76126.35506521222</x:v>
      </x:c>
      <x:c r="O41" s="25">
        <x:f>N41/POWER(1+'Inputs'!$B$10,$A41-'Inputs'!$B$20)</x:f>
        <x:v>25501.02999890929</x:v>
      </x:c>
      <x:c r="P41" s="25">
        <x:f>IF(ROW()=4,O41,P40+O41)</x:f>
        <x:v>821689.6946181435</x:v>
      </x:c>
    </x:row>
    <x:row r="42">
      <x:c r="A42" s="27" t="n">
        <x:v>100</x:v>
      </x:c>
      <x:c r="B42" s="25">
        <x:f>IF($A42&lt;'Inputs'!$B$14,0,(Benefits!$F$4*12)*POWER(1+'Inputs'!$B$9,$A42-'Inputs'!$B$14))</x:f>
        <x:v>53669.33073759839</x:v>
      </x:c>
      <x:c r="C42" s="25">
        <x:f>IF(AND('Inputs'!$B$24="Yes",$A42&lt;'Inputs'!$B$5,$A42&gt;='Inputs'!$B$14),MIN(B42,MAX(0,('Inputs'!$B$25-'Inputs'!$B$26)/2)),0)</x:f>
        <x:v>0</x:v>
      </x:c>
      <x:c r="D42" s="25">
        <x:f>B42-C42</x:f>
        <x:v>53669.33073759839</x:v>
      </x:c>
      <x:c r="E42" s="25">
        <x:f>D42/POWER(1+'Inputs'!$B$10,$A42-'Inputs'!$B$20)</x:f>
        <x:v>17454.66993643412</x:v>
      </x:c>
      <x:c r="F42" s="25">
        <x:f>IF(ROW()=4,E42,F41+E42)</x:f>
        <x:v>747792.6630310005</x:v>
      </x:c>
      <x:c r="G42" s="25">
        <x:f>IF($A42&lt;'Inputs'!$B$15,0,(Benefits!$F$5*12)*POWER(1+'Inputs'!$B$9,$A42-'Inputs'!$B$15))</x:f>
        <x:v>67765.52583651371</x:v>
      </x:c>
      <x:c r="H42" s="25">
        <x:f>IF(AND('Inputs'!$B$24="Yes",$A42&lt;'Inputs'!$B$5,$A42&gt;='Inputs'!$B$15),MIN(G42,MAX(0,('Inputs'!$B$25-'Inputs'!$B$26)/2)),0)</x:f>
        <x:v>0</x:v>
      </x:c>
      <x:c r="I42" s="25">
        <x:f>G42-H42</x:f>
        <x:v>67765.52583651371</x:v>
      </x:c>
      <x:c r="J42" s="25">
        <x:f>I42/POWER(1+'Inputs'!$B$10,$A42-'Inputs'!$B$20)</x:f>
        <x:v>22039.121231608908</x:v>
      </x:c>
      <x:c r="K42" s="25">
        <x:f>IF(ROW()=4,J42,K41+J42)</x:f>
        <x:v>812902.4350143026</x:v>
      </x:c>
      <x:c r="L42" s="25">
        <x:f>IF($A42&lt;'Inputs'!$B$16,0,(Benefits!$F$6*12)*POWER(1+'Inputs'!$B$9,$A42-'Inputs'!$B$16))</x:f>
        <x:v>78029.51394184251</x:v>
      </x:c>
      <x:c r="M42" s="25">
        <x:f>IF(AND('Inputs'!$B$24="Yes",$A42&lt;'Inputs'!$B$5,$A42&gt;='Inputs'!$B$16),MIN(L42,MAX(0,('Inputs'!$B$25-'Inputs'!$B$26)/2)),0)</x:f>
        <x:v>0</x:v>
      </x:c>
      <x:c r="N42" s="25">
        <x:f>L42-M42</x:f>
        <x:v>78029.51394184251</x:v>
      </x:c>
      <x:c r="O42" s="25">
        <x:f>N42/POWER(1+'Inputs'!$B$10,$A42-'Inputs'!$B$20)</x:f>
        <x:v>25377.238591147587</x:v>
      </x:c>
      <x:c r="P42" s="25">
        <x:f>IF(ROW()=4,O42,P41+O42)</x:f>
        <x:v>847066.9332092911</x:v>
      </x:c>
    </x:row>
  </x:sheetData>
  <x:mergeCells>
    <x:mergeCell ref="B2:F2"/>
    <x:mergeCell ref="A1:P1"/>
    <x:mergeCell ref="L2:P2"/>
    <x:mergeCell ref="G2:K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customWidth="1"/>
    <x:col min="2" max="2" width="18" customWidth="1"/>
    <x:col min="3" max="3" width="18" customWidth="1"/>
    <x:col min="4" max="4" width="18" customWidth="1"/>
    <x:col min="5" max="5" width="14" customWidth="1"/>
    <x:col min="6" max="6" width="14" customWidth="1"/>
    <x:col min="7" max="7" width="14" customWidth="1"/>
    <x:col min="8" max="8" width="14" customWidth="1"/>
    <x:col min="9" max="9" width="30" customWidth="1"/>
  </x:cols>
  <x:sheetData>
    <x:row r="1" ht="28" customHeight="1">
      <x:c r="A1" s="1" t="inlineStr">
        <x:is>
          <x:t xml:space="preserve">Break-even Analysis (Cumulative PV of Net Benefits)</x:t>
        </x:is>
      </x:c>
    </x:row>
    <x:row r="2">
      <x:c r="A2" s="28" t="inlineStr">
        <x:is>
          <x:t xml:space="preserve">Break-even ages</x:t>
        </x:is>
      </x:c>
      <x:c r="E2" s="29" t="inlineStr">
        <x:is>
          <x:t xml:space="preserve">Early vs FRA (A beats B):</x:t>
        </x:is>
      </x:c>
      <x:c r="F2" s="30">
        <x:f>IFERROR(MATCH(1,$F$4:$F$42,0)+'Inputs'!$B$20-1,"No BE")</x:f>
        <x:v>62</x:v>
      </x:c>
      <x:c r="G2" s="29" t="inlineStr">
        <x:is>
          <x:t xml:space="preserve">FRA vs Delayed (B beats C):</x:t>
        </x:is>
      </x:c>
      <x:c r="H2" s="30">
        <x:f>IFERROR(MATCH(1,$H$4:$H$42,0)+'Inputs'!$B$20-1,"No BE")</x:f>
        <x:v>62</x:v>
      </x:c>
      <x:c r="I2" s="21" t="inlineStr">
        <x:is>
          <x:t xml:space="preserve">Based on cumulative PV of net benefits (after modeled withholding).</x:t>
        </x:is>
      </x:c>
    </x:row>
    <x:row r="3">
      <x:c r="A3" s="20" t="inlineStr">
        <x:is>
          <x:t xml:space="preserve">Age</x:t>
        </x:is>
      </x:c>
      <x:c r="B3" s="20" t="inlineStr">
        <x:is>
          <x:t xml:space="preserve">Cum PV A</x:t>
        </x:is>
      </x:c>
      <x:c r="C3" s="20" t="inlineStr">
        <x:is>
          <x:t xml:space="preserve">Cum PV B</x:t>
        </x:is>
      </x:c>
      <x:c r="D3" s="20" t="inlineStr">
        <x:is>
          <x:t xml:space="preserve">Cum PV C</x:t>
        </x:is>
      </x:c>
      <x:c r="E3" s="20" t="inlineStr">
        <x:is>
          <x:t xml:space="preserve">A-B</x:t>
        </x:is>
      </x:c>
      <x:c r="F3" s="20" t="inlineStr">
        <x:is>
          <x:t xml:space="preserve">A beats B?</x:t>
        </x:is>
      </x:c>
      <x:c r="G3" s="20" t="inlineStr">
        <x:is>
          <x:t xml:space="preserve">B-C</x:t>
        </x:is>
      </x:c>
      <x:c r="H3" s="20" t="inlineStr">
        <x:is>
          <x:t xml:space="preserve">B beats C?</x:t>
        </x:is>
      </x:c>
      <x:c r="I3" s="20" t="inlineStr">
        <x:is>
          <x:t xml:space="preserve">Notes</x:t>
        </x:is>
      </x:c>
    </x:row>
    <x:row r="4">
      <x:c r="A4" s="22">
        <x:f>Cashflows!$A$4</x:f>
        <x:v>62</x:v>
      </x:c>
      <x:c r="B4" s="25">
        <x:f>Cashflows!$F$4</x:f>
        <x:v>21000</x:v>
      </x:c>
      <x:c r="C4" s="25">
        <x:f>Cashflows!$K$4</x:f>
        <x:v>0</x:v>
      </x:c>
      <x:c r="D4" s="25">
        <x:f>Cashflows!$P$4</x:f>
        <x:v>0</x:v>
      </x:c>
      <x:c r="E4" s="25">
        <x:f>B4-C4</x:f>
        <x:v>21000</x:v>
      </x:c>
      <x:c r="F4" s="22">
        <x:f>IF(E4&gt;=0,1,0)</x:f>
        <x:v>1</x:v>
      </x:c>
      <x:c r="G4" s="25">
        <x:f>C4-D4</x:f>
        <x:v>0</x:v>
      </x:c>
      <x:c r="H4" s="22">
        <x:f>IF(G4&gt;=0,1,0)</x:f>
        <x:v>1</x:v>
      </x:c>
    </x:row>
    <x:row r="5">
      <x:c r="A5" s="22">
        <x:f>Cashflows!$A$5</x:f>
        <x:v>63</x:v>
      </x:c>
      <x:c r="B5" s="25">
        <x:f>Cashflows!$F$5</x:f>
        <x:v>41898.05825242718</x:v>
      </x:c>
      <x:c r="C5" s="25">
        <x:f>Cashflows!$K$5</x:f>
        <x:v>0</x:v>
      </x:c>
      <x:c r="D5" s="25">
        <x:f>Cashflows!$P$5</x:f>
        <x:v>0</x:v>
      </x:c>
      <x:c r="E5" s="25">
        <x:f>B5-C5</x:f>
        <x:v>41898.05825242718</x:v>
      </x:c>
      <x:c r="F5" s="22">
        <x:f>IF(E5&gt;=0,1,0)</x:f>
        <x:v>1</x:v>
      </x:c>
      <x:c r="G5" s="25">
        <x:f>C5-D5</x:f>
        <x:v>0</x:v>
      </x:c>
      <x:c r="H5" s="22">
        <x:f>IF(G5&gt;=0,1,0)</x:f>
        <x:v>1</x:v>
      </x:c>
    </x:row>
    <x:row r="6">
      <x:c r="A6" s="22">
        <x:f>Cashflows!$A$6</x:f>
        <x:v>64</x:v>
      </x:c>
      <x:c r="B6" s="25">
        <x:f>Cashflows!$F$6</x:f>
        <x:v>62694.66962013385</x:v>
      </x:c>
      <x:c r="C6" s="25">
        <x:f>Cashflows!$K$6</x:f>
        <x:v>0</x:v>
      </x:c>
      <x:c r="D6" s="25">
        <x:f>Cashflows!$P$6</x:f>
        <x:v>0</x:v>
      </x:c>
      <x:c r="E6" s="25">
        <x:f>B6-C6</x:f>
        <x:v>62694.66962013385</x:v>
      </x:c>
      <x:c r="F6" s="22">
        <x:f>IF(E6&gt;=0,1,0)</x:f>
        <x:v>1</x:v>
      </x:c>
      <x:c r="G6" s="25">
        <x:f>C6-D6</x:f>
        <x:v>0</x:v>
      </x:c>
      <x:c r="H6" s="22">
        <x:f>IF(G6&gt;=0,1,0)</x:f>
        <x:v>1</x:v>
      </x:c>
    </x:row>
    <x:row r="7">
      <x:c r="A7" s="22">
        <x:f>Cashflows!$A$7</x:f>
        <x:v>65</x:v>
      </x:c>
      <x:c r="B7" s="25">
        <x:f>Cashflows!$F$7</x:f>
        <x:v>83390.32656372542</x:v>
      </x:c>
      <x:c r="C7" s="25">
        <x:f>Cashflows!$K$7</x:f>
        <x:v>0</x:v>
      </x:c>
      <x:c r="D7" s="25">
        <x:f>Cashflows!$P$7</x:f>
        <x:v>0</x:v>
      </x:c>
      <x:c r="E7" s="25">
        <x:f>B7-C7</x:f>
        <x:v>83390.32656372542</x:v>
      </x:c>
      <x:c r="F7" s="22">
        <x:f>IF(E7&gt;=0,1,0)</x:f>
        <x:v>1</x:v>
      </x:c>
      <x:c r="G7" s="25">
        <x:f>C7-D7</x:f>
        <x:v>0</x:v>
      </x:c>
      <x:c r="H7" s="22">
        <x:f>IF(G7&gt;=0,1,0)</x:f>
        <x:v>1</x:v>
      </x:c>
    </x:row>
    <x:row r="8">
      <x:c r="A8" s="22">
        <x:f>Cashflows!$A$8</x:f>
        <x:v>66</x:v>
      </x:c>
      <x:c r="B8" s="25">
        <x:f>Cashflows!$F$8</x:f>
        <x:v>103985.5191532219</x:v>
      </x:c>
      <x:c r="C8" s="25">
        <x:f>Cashflows!$K$8</x:f>
        <x:v>0</x:v>
      </x:c>
      <x:c r="D8" s="25">
        <x:f>Cashflows!$P$8</x:f>
        <x:v>0</x:v>
      </x:c>
      <x:c r="E8" s="25">
        <x:f>B8-C8</x:f>
        <x:v>103985.5191532219</x:v>
      </x:c>
      <x:c r="F8" s="22">
        <x:f>IF(E8&gt;=0,1,0)</x:f>
        <x:v>1</x:v>
      </x:c>
      <x:c r="G8" s="25">
        <x:f>C8-D8</x:f>
        <x:v>0</x:v>
      </x:c>
      <x:c r="H8" s="22">
        <x:f>IF(G8&gt;=0,1,0)</x:f>
        <x:v>1</x:v>
      </x:c>
    </x:row>
    <x:row r="9">
      <x:c r="A9" s="22">
        <x:f>Cashflows!$A$9</x:f>
        <x:v>67</x:v>
      </x:c>
      <x:c r="B9" s="25">
        <x:f>Cashflows!$F$9</x:f>
        <x:v>124480.73507966257</x:v>
      </x:c>
      <x:c r="C9" s="25">
        <x:f>Cashflows!$K$9</x:f>
        <x:v>25878.263531524924</x:v>
      </x:c>
      <x:c r="D9" s="25">
        <x:f>Cashflows!$P$9</x:f>
        <x:v>0</x:v>
      </x:c>
      <x:c r="E9" s="25">
        <x:f>B9-C9</x:f>
        <x:v>98602.47154813765</x:v>
      </x:c>
      <x:c r="F9" s="22">
        <x:f>IF(E9&gt;=0,1,0)</x:f>
        <x:v>1</x:v>
      </x:c>
      <x:c r="G9" s="25">
        <x:f>C9-D9</x:f>
        <x:v>25878.263531524924</x:v>
      </x:c>
      <x:c r="H9" s="22">
        <x:f>IF(G9&gt;=0,1,0)</x:f>
        <x:v>1</x:v>
      </x:c>
    </x:row>
    <x:row r="10">
      <x:c r="A10" s="22">
        <x:f>Cashflows!$A$10</x:f>
        <x:v>68</x:v>
      </x:c>
      <x:c r="B10" s="25">
        <x:f>Cashflows!$F$10</x:f>
        <x:v>144876.4596666545</x:v>
      </x:c>
      <x:c r="C10" s="25">
        <x:f>Cashflows!$K$10</x:f>
        <x:v>51630.90442454729</x:v>
      </x:c>
      <x:c r="D10" s="25">
        <x:f>Cashflows!$P$10</x:f>
        <x:v>0</x:v>
      </x:c>
      <x:c r="E10" s="25">
        <x:f>B10-C10</x:f>
        <x:v>93245.5552421072</x:v>
      </x:c>
      <x:c r="F10" s="22">
        <x:f>IF(E10&gt;=0,1,0)</x:f>
        <x:v>1</x:v>
      </x:c>
      <x:c r="G10" s="25">
        <x:f>C10-D10</x:f>
        <x:v>51630.90442454729</x:v>
      </x:c>
      <x:c r="H10" s="22">
        <x:f>IF(G10&gt;=0,1,0)</x:f>
        <x:v>1</x:v>
      </x:c>
    </x:row>
    <x:row r="11">
      <x:c r="A11" s="22">
        <x:f>Cashflows!$A$11</x:f>
        <x:v>69</x:v>
      </x:c>
      <x:c r="B11" s="25">
        <x:f>Cashflows!$F$11</x:f>
        <x:v>165173.1758818649</x:v>
      </x:c>
      <x:c r="C11" s="25">
        <x:f>Cashflows!$K$11</x:f>
        <x:v>77258.53249770062</x:v>
      </x:c>
      <x:c r="D11" s="25">
        <x:f>Cashflows!$P$11</x:f>
        <x:v>0</x:v>
      </x:c>
      <x:c r="E11" s="25">
        <x:f>B11-C11</x:f>
        <x:v>87914.64338416429</x:v>
      </x:c>
      <x:c r="F11" s="22">
        <x:f>IF(E11&gt;=0,1,0)</x:f>
        <x:v>1</x:v>
      </x:c>
      <x:c r="G11" s="25">
        <x:f>C11-D11</x:f>
        <x:v>77258.53249770062</x:v>
      </x:c>
      <x:c r="H11" s="22">
        <x:f>IF(G11&gt;=0,1,0)</x:f>
        <x:v>1</x:v>
      </x:c>
    </x:row>
    <x:row r="12">
      <x:c r="A12" s="22">
        <x:f>Cashflows!$A$12</x:f>
        <x:v>70</x:v>
      </x:c>
      <x:c r="B12" s="25">
        <x:f>Cashflows!$F$12</x:f>
        <x:v>185371.3643484578</x:v>
      </x:c>
      <x:c r="C12" s="25">
        <x:f>Cashflows!$K$12</x:f>
        <x:v>102761.75460933379</x:v>
      </x:c>
      <x:c r="D12" s="25">
        <x:f>Cashflows!$P$12</x:f>
        <x:v>29366.02351647841</x:v>
      </x:c>
      <x:c r="E12" s="25">
        <x:f>B12-C12</x:f>
        <x:v>82609.60973912402</x:v>
      </x:c>
      <x:c r="F12" s="22">
        <x:f>IF(E12&gt;=0,1,0)</x:f>
        <x:v>1</x:v>
      </x:c>
      <x:c r="G12" s="25">
        <x:f>C12-D12</x:f>
        <x:v>73395.73109285538</x:v>
      </x:c>
      <x:c r="H12" s="22">
        <x:f>IF(G12&gt;=0,1,0)</x:f>
        <x:v>1</x:v>
      </x:c>
    </x:row>
    <x:row r="13">
      <x:c r="A13" s="22">
        <x:f>Cashflows!$A$13</x:f>
        <x:v>71</x:v>
      </x:c>
      <x:c r="B13" s="25">
        <x:f>Cashflows!$F$13</x:f>
        <x:v>205471.50335647498</x:v>
      </x:c>
      <x:c r="C13" s="25">
        <x:f>Cashflows!$K$13</x:f>
        <x:v>128141.17467188135</x:v>
      </x:c>
      <x:c r="D13" s="25">
        <x:f>Cashflows!$P$13</x:f>
        <x:v>58589.4935207409</x:v>
      </x:c>
      <x:c r="E13" s="25">
        <x:f>B13-C13</x:f>
        <x:v>77330.32868459362</x:v>
      </x:c>
      <x:c r="F13" s="22">
        <x:f>IF(E13&gt;=0,1,0)</x:f>
        <x:v>1</x:v>
      </x:c>
      <x:c r="G13" s="25">
        <x:f>C13-D13</x:f>
        <x:v>69551.68115114045</x:v>
      </x:c>
      <x:c r="H13" s="22">
        <x:f>IF(G13&gt;=0,1,0)</x:f>
        <x:v>1</x:v>
      </x:c>
    </x:row>
    <x:row r="14">
      <x:c r="A14" s="22">
        <x:f>Cashflows!$A$14</x:f>
        <x:v>72</x:v>
      </x:c>
      <x:c r="B14" s="25">
        <x:f>Cashflows!$F$14</x:f>
        <x:v>225474.06887416198</x:v>
      </x:c>
      <x:c r="C14" s="25">
        <x:f>Cashflows!$K$14</x:f>
        <x:v>153397.39366616413</x:v>
      </x:c>
      <x:c r="D14" s="25">
        <x:f>Cashflows!$P$14</x:f>
        <x:v>87671.10202012834</x:v>
      </x:c>
      <x:c r="E14" s="25">
        <x:f>B14-C14</x:f>
        <x:v>72076.67520799785</x:v>
      </x:c>
      <x:c r="F14" s="22">
        <x:f>IF(E14&gt;=0,1,0)</x:f>
        <x:v>1</x:v>
      </x:c>
      <x:c r="G14" s="25">
        <x:f>C14-D14</x:f>
        <x:v>65726.2916460358</x:v>
      </x:c>
      <x:c r="H14" s="22">
        <x:f>IF(G14&gt;=0,1,0)</x:f>
        <x:v>1</x:v>
      </x:c>
    </x:row>
    <x:row r="15">
      <x:c r="A15" s="22">
        <x:f>Cashflows!$A$15</x:f>
        <x:v>73</x:v>
      </x:c>
      <x:c r="B15" s="25">
        <x:f>Cashflows!$F$15</x:f>
        <x:v>245379.53455923885</x:v>
      </x:c>
      <x:c r="C15" s="25">
        <x:f>Cashflows!$K$15</x:f>
        <x:v>178531.0096556203</x:v>
      </x:c>
      <x:c r="D15" s="25">
        <x:f>Cashflows!$P$15</x:f>
        <x:v>116611.53766272262</x:v>
      </x:c>
      <x:c r="E15" s="25">
        <x:f>B15-C15</x:f>
        <x:v>66848.52490361856</x:v>
      </x:c>
      <x:c r="F15" s="22">
        <x:f>IF(E15&gt;=0,1,0)</x:f>
        <x:v>1</x:v>
      </x:c>
      <x:c r="G15" s="25">
        <x:f>C15-D15</x:f>
        <x:v>61919.47199289767</x:v>
      </x:c>
      <x:c r="H15" s="22">
        <x:f>IF(G15&gt;=0,1,0)</x:f>
        <x:v>1</x:v>
      </x:c>
    </x:row>
    <x:row r="16">
      <x:c r="A16" s="22">
        <x:f>Cashflows!$A$16</x:f>
        <x:v>74</x:v>
      </x:c>
      <x:c r="B16" s="25">
        <x:f>Cashflows!$F$16</x:f>
        <x:v>265188.3717701163</x:v>
      </x:c>
      <x:c r="C16" s="25">
        <x:f>Cashflows!$K$16</x:f>
        <x:v>203542.61780046744</x:v>
      </x:c>
      <x:c r="D16" s="25">
        <x:f>Cashflows!$P$16</x:f>
        <x:v>145411.48575365383</x:v>
      </x:c>
      <x:c r="E16" s="25">
        <x:f>B16-C16</x:f>
        <x:v>61645.75396964888</x:v>
      </x:c>
      <x:c r="F16" s="22">
        <x:f>IF(E16&gt;=0,1,0)</x:f>
        <x:v>1</x:v>
      </x:c>
      <x:c r="G16" s="25">
        <x:f>C16-D16</x:f>
        <x:v>58131.13204681361</x:v>
      </x:c>
      <x:c r="H16" s="22">
        <x:f>IF(G16&gt;=0,1,0)</x:f>
        <x:v>1</x:v>
      </x:c>
    </x:row>
    <x:row r="17">
      <x:c r="A17" s="22">
        <x:f>Cashflows!$A$17</x:f>
        <x:v>75</x:v>
      </x:c>
      <x:c r="B17" s="25">
        <x:f>Cashflows!$F$17</x:f>
        <x:v>284901.0495770575</x:v>
      </x:c>
      <x:c r="C17" s="25">
        <x:f>Cashflows!$K$17</x:f>
        <x:v>228432.8103717959</x:v>
      </x:c>
      <x:c r="D17" s="25">
        <x:f>Cashflows!$P$17</x:f>
        <x:v>174071.62827132808</x:v>
      </x:c>
      <x:c r="E17" s="25">
        <x:f>B17-C17</x:f>
        <x:v>56468.239205261576</x:v>
      </x:c>
      <x:c r="F17" s="22">
        <x:f>IF(E17&gt;=0,1,0)</x:f>
        <x:v>1</x:v>
      </x:c>
      <x:c r="G17" s="25">
        <x:f>C17-D17</x:f>
        <x:v>54361.18210046782</x:v>
      </x:c>
      <x:c r="H17" s="22">
        <x:f>IF(G17&gt;=0,1,0)</x:f>
        <x:v>1</x:v>
      </x:c>
    </x:row>
    <x:row r="18">
      <x:c r="A18" s="22">
        <x:f>Cashflows!$A$18</x:f>
        <x:v>76</x:v>
      </x:c>
      <x:c r="B18" s="25">
        <x:f>Cashflows!$F$18</x:f>
        <x:v>304518.0347732853</x:v>
      </x:c>
      <x:c r="C18" s="25">
        <x:f>Cashflows!$K$18</x:f>
        <x:v>253202.17676559364</x:v>
      </x:c>
      <x:c r="D18" s="25">
        <x:f>Cashflows!$P$18</x:f>
        <x:v>202592.64388357673</x:v>
      </x:c>
      <x:c r="E18" s="25">
        <x:f>B18-C18</x:f>
        <x:v>51315.858007691684</x:v>
      </x:c>
      <x:c r="F18" s="22">
        <x:f>IF(E18&gt;=0,1,0)</x:f>
        <x:v>1</x:v>
      </x:c>
      <x:c r="G18" s="25">
        <x:f>C18-D18</x:f>
        <x:v>50609.53288201691</x:v>
      </x:c>
      <x:c r="H18" s="22">
        <x:f>IF(G18&gt;=0,1,0)</x:f>
        <x:v>1</x:v>
      </x:c>
    </x:row>
    <x:row r="19">
      <x:c r="A19" s="22">
        <x:f>Cashflows!$A$19</x:f>
        <x:v>77</x:v>
      </x:c>
      <x:c r="B19" s="25">
        <x:f>Cashflows!$F$19</x:f>
        <x:v>324039.79188603634</x:v>
      </x:c>
      <x:c r="C19" s="25">
        <x:f>Cashflows!$K$19</x:f>
        <x:v>277851.303516703</x:v>
      </x:c>
      <x:c r="D19" s="25">
        <x:f>Cashflows!$P$19</x:f>
        <x:v>230975.2079637271</x:v>
      </x:c>
      <x:c r="E19" s="25">
        <x:f>B19-C19</x:f>
        <x:v>46188.488369333325</x:v>
      </x:c>
      <x:c r="F19" s="22">
        <x:f>IF(E19&gt;=0,1,0)</x:f>
        <x:v>1</x:v>
      </x:c>
      <x:c r="G19" s="25">
        <x:f>C19-D19</x:f>
        <x:v>46876.09555297592</x:v>
      </x:c>
      <x:c r="H19" s="22">
        <x:f>IF(G19&gt;=0,1,0)</x:f>
        <x:v>1</x:v>
      </x:c>
    </x:row>
    <x:row r="20">
      <x:c r="A20" s="22">
        <x:f>Cashflows!$A$20</x:f>
        <x:v>78</x:v>
      </x:c>
      <x:c r="B20" s="25">
        <x:f>Cashflows!$F$20</x:f>
        <x:v>343466.78318756045</x:v>
      </x:c>
      <x:c r="C20" s="25">
        <x:f>Cashflows!$K$20</x:f>
        <x:v>302380.7743127099</x:v>
      </x:c>
      <x:c r="D20" s="25">
        <x:f>Cashflows!$P$20</x:f>
        <x:v>259219.99260659516</x:v>
      </x:c>
      <x:c r="E20" s="25">
        <x:f>B20-C20</x:f>
        <x:v>41086.00887485052</x:v>
      </x:c>
      <x:c r="F20" s="22">
        <x:f>IF(E20&gt;=0,1,0)</x:f>
        <x:v>1</x:v>
      </x:c>
      <x:c r="G20" s="25">
        <x:f>C20-D20</x:f>
        <x:v>43160.781706114765</x:v>
      </x:c>
      <x:c r="H20" s="22">
        <x:f>IF(G20&gt;=0,1,0)</x:f>
        <x:v>1</x:v>
      </x:c>
    </x:row>
    <x:row r="21">
      <x:c r="A21" s="22">
        <x:f>Cashflows!$A$21</x:f>
        <x:v>79</x:v>
      </x:c>
      <x:c r="B21" s="25">
        <x:f>Cashflows!$F$21</x:f>
        <x:v>362799.4687060674</x:v>
      </x:c>
      <x:c r="C21" s="25">
        <x:f>Cashflows!$K$21</x:f>
        <x:v>326791.17000776535</x:v>
      </x:c>
      <x:c r="D21" s="25">
        <x:f>Cashflows!$P$21</x:f>
        <x:v>287327.66664440074</x:v>
      </x:c>
      <x:c r="E21" s="25">
        <x:f>B21-C21</x:f>
        <x:v>36008.29869830207</x:v>
      </x:c>
      <x:c r="F21" s="22">
        <x:f>IF(E21&gt;=0,1,0)</x:f>
        <x:v>1</x:v>
      </x:c>
      <x:c r="G21" s="25">
        <x:f>C21-D21</x:f>
        <x:v>39463.50336336461</x:v>
      </x:c>
      <x:c r="H21" s="22">
        <x:f>IF(G21&gt;=0,1,0)</x:f>
        <x:v>1</x:v>
      </x:c>
    </x:row>
    <x:row r="22">
      <x:c r="A22" s="22">
        <x:f>Cashflows!$A$22</x:f>
        <x:v>80</x:v>
      </x:c>
      <x:c r="B22" s="25">
        <x:f>Cashflows!$F$22</x:f>
        <x:v>382038.30623662047</x:v>
      </x:c>
      <x:c r="C22" s="25">
        <x:f>Cashflows!$K$22</x:f>
        <x:v>351083.06863634</x:v>
      </x:c>
      <x:c r="D22" s="25">
        <x:f>Cashflows!$P$22</x:f>
        <x:v>315298.89566260536</x:v>
      </x:c>
      <x:c r="E22" s="25">
        <x:f>B22-C22</x:f>
        <x:v>30955.237600280496</x:v>
      </x:c>
      <x:c r="F22" s="22">
        <x:f>IF(E22&gt;=0,1,0)</x:f>
        <x:v>1</x:v>
      </x:c>
      <x:c r="G22" s="25">
        <x:f>C22-D22</x:f>
        <x:v>35784.17297373462</x:v>
      </x:c>
      <x:c r="H22" s="22">
        <x:f>IF(G22&gt;=0,1,0)</x:f>
        <x:v>1</x:v>
      </x:c>
    </x:row>
    <x:row r="23">
      <x:c r="A23" s="22">
        <x:f>Cashflows!$A$23</x:f>
        <x:v>81</x:v>
      </x:c>
      <x:c r="B23" s="25">
        <x:f>Cashflows!$F$23</x:f>
        <x:v>401183.75135197665</x:v>
      </x:c>
      <x:c r="C23" s="25">
        <x:f>Cashflows!$K$23</x:f>
        <x:v>375257.0454269118</x:v>
      </x:c>
      <x:c r="D23" s="25">
        <x:f>Cashflows!$P$23</x:f>
        <x:v>343134.34201567306</x:v>
      </x:c>
      <x:c r="E23" s="25">
        <x:f>B23-C23</x:f>
        <x:v>25926.70592506486</x:v>
      </x:c>
      <x:c r="F23" s="22">
        <x:f>IF(E23&gt;=0,1,0)</x:f>
        <x:v>1</x:v>
      </x:c>
      <x:c r="G23" s="25">
        <x:f>C23-D23</x:f>
        <x:v>32122.703411238734</x:v>
      </x:c>
      <x:c r="H23" s="22">
        <x:f>IF(G23&gt;=0,1,0)</x:f>
        <x:v>1</x:v>
      </x:c>
    </x:row>
    <x:row r="24">
      <x:c r="A24" s="22">
        <x:f>Cashflows!$A$24</x:f>
        <x:v>82</x:v>
      </x:c>
      <x:c r="B24" s="25">
        <x:f>Cashflows!$F$24</x:f>
        <x:v>420236.2574133748</x:v>
      </x:c>
      <x:c r="C24" s="25">
        <x:f>Cashflows!$K$24</x:f>
        <x:v>399313.6728155876</x:v>
      </x:c>
      <x:c r="D24" s="25">
        <x:f>Cashflows!$P$24</x:f>
        <x:v>370834.664842755</x:v>
      </x:c>
      <x:c r="E24" s="25">
        <x:f>B24-C24</x:f>
        <x:v>20922.58459778718</x:v>
      </x:c>
      <x:c r="F24" s="22">
        <x:f>IF(E24&gt;=0,1,0)</x:f>
        <x:v>1</x:v>
      </x:c>
      <x:c r="G24" s="25">
        <x:f>C24-D24</x:f>
        <x:v>28479.007972832595</x:v>
      </x:c>
      <x:c r="H24" s="22">
        <x:f>IF(G24&gt;=0,1,0)</x:f>
        <x:v>1</x:v>
      </x:c>
    </x:row>
    <x:row r="25">
      <x:c r="A25" s="22">
        <x:f>Cashflows!$A$25</x:f>
        <x:v>83</x:v>
      </x:c>
      <x:c r="B25" s="25">
        <x:f>Cashflows!$F$25</x:f>
        <x:v>439196.27558127104</x:v>
      </x:c>
      <x:c r="C25" s="25">
        <x:f>Cashflows!$K$25</x:f>
        <x:v>423253.52045965823</x:v>
      </x:c>
      <x:c r="D25" s="25">
        <x:f>Cashflows!$P$25</x:f>
        <x:v>398400.5200832977</x:v>
      </x:c>
      <x:c r="E25" s="25">
        <x:f>B25-C25</x:f>
        <x:v>15942.755121612805</x:v>
      </x:c>
      <x:c r="F25" s="22">
        <x:f>IF(E25&gt;=0,1,0)</x:f>
        <x:v>1</x:v>
      </x:c>
      <x:c r="G25" s="25">
        <x:f>C25-D25</x:f>
        <x:v>24853.00037636055</x:v>
      </x:c>
      <x:c r="H25" s="22">
        <x:f>IF(G25&gt;=0,1,0)</x:f>
        <x:v>1</x:v>
      </x:c>
    </x:row>
    <x:row r="26">
      <x:c r="A26" s="22">
        <x:f>Cashflows!$A$26</x:f>
        <x:v>84</x:v>
      </x:c>
      <x:c r="B26" s="25">
        <x:f>Cashflows!$F$26</x:f>
        <x:v>458064.25482602214</x:v>
      </x:c>
      <x:c r="C26" s="25">
        <x:f>Cashflows!$K$26</x:f>
        <x:v>447077.15525108774</x:v>
      </x:c>
      <x:c r="D26" s="25">
        <x:f>Cashflows!$P$26</x:f>
        <x:v>425832.56049257563</x:v>
      </x:c>
      <x:c r="E26" s="25">
        <x:f>B26-C26</x:f>
        <x:v>10987.0995749344</x:v>
      </x:c>
      <x:c r="F26" s="22">
        <x:f>IF(E26&gt;=0,1,0)</x:f>
        <x:v>1</x:v>
      </x:c>
      <x:c r="G26" s="25">
        <x:f>C26-D26</x:f>
        <x:v>21244.594758512103</x:v>
      </x:c>
      <x:c r="H26" s="22">
        <x:f>IF(G26&gt;=0,1,0)</x:f>
        <x:v>1</x:v>
      </x:c>
    </x:row>
    <x:row r="27">
      <x:c r="A27" s="22">
        <x:f>Cashflows!$A$27</x:f>
        <x:v>85</x:v>
      </x:c>
      <x:c r="B27" s="25">
        <x:f>Cashflows!$F$27</x:f>
        <x:v>476840.64193851716</x:v>
      </x:c>
      <x:c r="C27" s="25">
        <x:f>Cashflows!$K$27</x:f>
        <x:v>470785.14132993744</x:v>
      </x:c>
      <x:c r="D27" s="25">
        <x:f>Cashflows!$P$27</x:f>
        <x:v>453131.4356571483</x:v>
      </x:c>
      <x:c r="E27" s="25">
        <x:f>B27-C27</x:f>
        <x:v>6055.500608579721</x:v>
      </x:c>
      <x:c r="F27" s="22">
        <x:f>IF(E27&gt;=0,1,0)</x:f>
        <x:v>1</x:v>
      </x:c>
      <x:c r="G27" s="25">
        <x:f>C27-D27</x:f>
        <x:v>17653.705672789132</x:v>
      </x:c>
      <x:c r="H27" s="22">
        <x:f>IF(G27&gt;=0,1,0)</x:f>
        <x:v>1</x:v>
      </x:c>
    </x:row>
    <x:row r="28">
      <x:c r="A28" s="22">
        <x:f>Cashflows!$A$28</x:f>
        <x:v>86</x:v>
      </x:c>
      <x:c r="B28" s="25">
        <x:f>Cashflows!$F$28</x:f>
        <x:v>495525.8815407574</x:v>
      </x:c>
      <x:c r="C28" s="25">
        <x:f>Cashflows!$K$28</x:f>
        <x:v>494378.04009772476</x:v>
      </x:c>
      <x:c r="D28" s="25">
        <x:f>Cashflows!$P$28</x:f>
        <x:v>480297.79201024247</x:v>
      </x:c>
      <x:c r="E28" s="25">
        <x:f>B28-C28</x:f>
        <x:v>1147.8414430326084</x:v>
      </x:c>
      <x:c r="F28" s="22">
        <x:f>IF(E28&gt;=0,1,0)</x:f>
        <x:v>1</x:v>
      </x:c>
      <x:c r="G28" s="25">
        <x:f>C28-D28</x:f>
        <x:v>14080.248087482294</x:v>
      </x:c>
      <x:c r="H28" s="22">
        <x:f>IF(G28&gt;=0,1,0)</x:f>
        <x:v>1</x:v>
      </x:c>
    </x:row>
    <x:row r="29">
      <x:c r="A29" s="22">
        <x:f>Cashflows!$A$29</x:f>
        <x:v>87</x:v>
      </x:c>
      <x:c r="B29" s="25">
        <x:f>Cashflows!$F$29</x:f>
        <x:v>514120.41609638475</x:v>
      </x:c>
      <x:c r="C29" s="25">
        <x:f>Cashflows!$K$29</x:f>
        <x:v>517856.41023071704</x:v>
      </x:c>
      <x:c r="D29" s="25">
        <x:f>Cashflows!$P$29</x:f>
        <x:v>507332.2728470595</x:v>
      </x:c>
      <x:c r="E29" s="25">
        <x:f>B29-C29</x:f>
        <x:v>-3735.994134332286</x:v>
      </x:c>
      <x:c r="F29" s="22">
        <x:f>IF(E29&gt;=0,1,0)</x:f>
        <x:v>0</x:v>
      </x:c>
      <x:c r="G29" s="25">
        <x:f>C29-D29</x:f>
        <x:v>10524.137383657566</x:v>
      </x:c>
      <x:c r="H29" s="22">
        <x:f>IF(G29&gt;=0,1,0)</x:f>
        <x:v>1</x:v>
      </x:c>
    </x:row>
    <x:row r="30">
      <x:c r="A30" s="22">
        <x:f>Cashflows!$A$30</x:f>
        <x:v>88</x:v>
      </x:c>
      <x:c r="B30" s="25">
        <x:f>Cashflows!$F$30</x:f>
        <x:v>532624.6859211596</x:v>
      </x:c>
      <x:c r="C30" s="25">
        <x:f>Cashflows!$K$30</x:f>
        <x:v>541220.8076931608</x:v>
      </x:c>
      <x:c r="D30" s="25">
        <x:f>Cashflows!$P$30</x:f>
        <x:v>534235.5183400084</x:v>
      </x:c>
      <x:c r="E30" s="25">
        <x:f>B30-C30</x:f>
        <x:v>-8596.121772001265</x:v>
      </x:c>
      <x:c r="F30" s="22">
        <x:f>IF(E30&gt;=0,1,0)</x:f>
        <x:v>0</x:v>
      </x:c>
      <x:c r="G30" s="25">
        <x:f>C30-D30</x:f>
        <x:v>6985.289353152388</x:v>
      </x:c>
      <x:c r="H30" s="22">
        <x:f>IF(G30&gt;=0,1,0)</x:f>
        <x:v>1</x:v>
      </x:c>
    </x:row>
    <x:row r="31">
      <x:c r="A31" s="22">
        <x:f>Cashflows!$A$31</x:f>
        <x:v>89</x:v>
      </x:c>
      <x:c r="B31" s="25">
        <x:f>Cashflows!$F$31</x:f>
        <x:v>551039.129193387</x:v>
      </x:c>
      <x:c r="C31" s="25">
        <x:f>Cashflows!$K$31</x:f>
        <x:v>564471.7857504471</x:v>
      </x:c>
      <x:c r="D31" s="25">
        <x:f>Cashflows!$P$31</x:f>
        <x:v>561008.1655538655</x:v>
      </x:c>
      <x:c r="E31" s="25">
        <x:f>B31-C31</x:f>
        <x:v>-13432.65655706008</x:v>
      </x:c>
      <x:c r="F31" s="22">
        <x:f>IF(E31&gt;=0,1,0)</x:f>
        <x:v>0</x:v>
      </x:c>
      <x:c r="G31" s="25">
        <x:f>C31-D31</x:f>
        <x:v>3463.6201965815853</x:v>
      </x:c>
      <x:c r="H31" s="22">
        <x:f>IF(G31&gt;=0,1,0)</x:f>
        <x:v>1</x:v>
      </x:c>
    </x:row>
    <x:row r="32">
      <x:c r="A32" s="22">
        <x:f>Cashflows!$A$32</x:f>
        <x:v>90</x:v>
      </x:c>
      <x:c r="B32" s="25">
        <x:f>Cashflows!$F$32</x:f>
        <x:v>569364.1819642929</x:v>
      </x:c>
      <x:c r="C32" s="25">
        <x:f>Cashflows!$K$32</x:f>
        <x:v>587609.8949822126</x:v>
      </x:c>
      <x:c r="D32" s="25">
        <x:f>Cashflows!$P$32</x:f>
        <x:v>587650.8484608592</x:v>
      </x:c>
      <x:c r="E32" s="25">
        <x:f>B32-C32</x:f>
        <x:v>-18245.713017919683</x:v>
      </x:c>
      <x:c r="F32" s="22">
        <x:f>IF(E32&gt;=0,1,0)</x:f>
        <x:v>0</x:v>
      </x:c>
      <x:c r="G32" s="25">
        <x:f>C32-D32</x:f>
        <x:v>-40.95347864658106</x:v>
      </x:c>
      <x:c r="H32" s="22">
        <x:f>IF(G32&gt;=0,1,0)</x:f>
        <x:v>0</x:v>
      </x:c>
    </x:row>
    <x:row r="33">
      <x:c r="A33" s="22">
        <x:f>Cashflows!$A$33</x:f>
        <x:v>91</x:v>
      </x:c>
      <x:c r="B33" s="25">
        <x:f>Cashflows!$F$33</x:f>
        <x:v>587600.2781683498</x:v>
      </x:c>
      <x:c r="C33" s="25">
        <x:f>Cashflows!$K$33</x:f>
        <x:v>610635.6832953772</x:v>
      </x:c>
      <x:c r="D33" s="25">
        <x:f>Cashflows!$P$33</x:f>
        <x:v>614164.1979556829</x:v>
      </x:c>
      <x:c r="E33" s="25">
        <x:f>B33-C33</x:f>
        <x:v>-23035.40512702742</x:v>
      </x:c>
      <x:c r="F33" s="22">
        <x:f>IF(E33&gt;=0,1,0)</x:f>
        <x:v>0</x:v>
      </x:c>
      <x:c r="G33" s="25">
        <x:f>C33-D33</x:f>
        <x:v>-3528.514660305693</x:v>
      </x:c>
      <x:c r="H33" s="22">
        <x:f>IF(G33&gt;=0,1,0)</x:f>
        <x:v>0</x:v>
      </x:c>
    </x:row>
    <x:row r="34">
      <x:c r="A34" s="22">
        <x:f>Cashflows!$A$34</x:f>
        <x:v>92</x:v>
      </x:c>
      <x:c r="B34" s="25">
        <x:f>Cashflows!$F$34</x:f>
        <x:v>605747.8496335519</x:v>
      </x:c>
      <x:c r="C34" s="25">
        <x:f>Cashflows!$K$34</x:f>
        <x:v>633549.6959371187</x:v>
      </x:c>
      <x:c r="D34" s="25">
        <x:f>Cashflows!$P$34</x:f>
        <x:v>640548.8418704347</x:v>
      </x:c>
      <x:c r="E34" s="25">
        <x:f>B34-C34</x:f>
        <x:v>-27801.846303566825</x:v>
      </x:c>
      <x:c r="F34" s="22">
        <x:f>IF(E34&gt;=0,1,0)</x:f>
        <x:v>0</x:v>
      </x:c>
      <x:c r="G34" s="25">
        <x:f>C34-D34</x:f>
        <x:v>-6999.145933315973</x:v>
      </x:c>
      <x:c r="H34" s="22">
        <x:f>IF(G34&gt;=0,1,0)</x:f>
        <x:v>0</x:v>
      </x:c>
    </x:row>
    <x:row r="35">
      <x:c r="A35" s="22">
        <x:f>Cashflows!$A$35</x:f>
        <x:v>93</x:v>
      </x:c>
      <x:c r="B35" s="25">
        <x:f>Cashflows!$F$35</x:f>
        <x:v>623807.3260916414</x:v>
      </x:c>
      <x:c r="C35" s="25">
        <x:f>Cashflows!$K$35</x:f>
        <x:v>656352.4755077838</x:v>
      </x:c>
      <x:c r="D35" s="25">
        <x:f>Cashflows!$P$35</x:f>
        <x:v>666805.4049894838</x:v>
      </x:c>
      <x:c r="E35" s="25">
        <x:f>B35-C35</x:f>
        <x:v>-32545.149416142376</x:v>
      </x:c>
      <x:c r="F35" s="22">
        <x:f>IF(E35&gt;=0,1,0)</x:f>
        <x:v>0</x:v>
      </x:c>
      <x:c r="G35" s="25">
        <x:f>C35-D35</x:f>
        <x:v>-10452.929481699946</x:v>
      </x:c>
      <x:c r="H35" s="22">
        <x:f>IF(G35&gt;=0,1,0)</x:f>
        <x:v>0</x:v>
      </x:c>
    </x:row>
    <x:row r="36">
      <x:c r="A36" s="22">
        <x:f>Cashflows!$A$36</x:f>
        <x:v>94</x:v>
      </x:c>
      <x:c r="B36" s="25">
        <x:f>Cashflows!$F$36</x:f>
        <x:v>641779.135188284</x:v>
      </x:c>
      <x:c r="C36" s="25">
        <x:f>Cashflows!$K$36</x:f>
        <x:v>679044.561973737</x:v>
      </x:c>
      <x:c r="D36" s="25">
        <x:f>Cashflows!$P$36</x:f>
        <x:v>692934.5090642656</x:v>
      </x:c>
      <x:c r="E36" s="25">
        <x:f>B36-C36</x:f>
        <x:v>-37265.42678545299</x:v>
      </x:c>
      <x:c r="F36" s="22">
        <x:f>IF(E36&gt;=0,1,0)</x:f>
        <x:v>0</x:v>
      </x:c>
      <x:c r="G36" s="25">
        <x:f>C36-D36</x:f>
        <x:v>-13889.947090528673</x:v>
      </x:c>
      <x:c r="H36" s="22">
        <x:f>IF(G36&gt;=0,1,0)</x:f>
        <x:v>0</x:v>
      </x:c>
    </x:row>
    <x:row r="37">
      <x:c r="A37" s="22">
        <x:f>Cashflows!$A$37</x:f>
        <x:v>95</x:v>
      </x:c>
      <x:c r="B37" s="25">
        <x:f>Cashflows!$F$37</x:f>
        <x:v>659663.7024931952</x:v>
      </x:c>
      <x:c r="C37" s="25">
        <x:f>Cashflows!$K$37</x:f>
        <x:v>701626.4926801466</x:v>
      </x:c>
      <x:c r="D37" s="25">
        <x:f>Cashflows!$P$37</x:f>
        <x:v>718936.7728280049</x:v>
      </x:c>
      <x:c r="E37" s="25">
        <x:f>B37-C37</x:f>
        <x:v>-41962.7901869514</x:v>
      </x:c>
      <x:c r="F37" s="22">
        <x:f>IF(E37&gt;=0,1,0)</x:f>
        <x:v>0</x:v>
      </x:c>
      <x:c r="G37" s="25">
        <x:f>C37-D37</x:f>
        <x:v>-17310.280147858313</x:v>
      </x:c>
      <x:c r="H37" s="22">
        <x:f>IF(G37&gt;=0,1,0)</x:f>
        <x:v>0</x:v>
      </x:c>
    </x:row>
    <x:row r="38">
      <x:c r="A38" s="22">
        <x:f>Cashflows!$A$38</x:f>
        <x:v>96</x:v>
      </x:c>
      <x:c r="B38" s="25">
        <x:f>Cashflows!$F$38</x:f>
        <x:v>677461.4515102184</x:v>
      </x:c>
      <x:c r="C38" s="25">
        <x:f>Cashflows!$K$38</x:f>
        <x:v>724098.8023637097</x:v>
      </x:c>
      <x:c r="D38" s="25">
        <x:f>Cashflows!$P$38</x:f>
        <x:v>744812.8120103668</x:v>
      </x:c>
      <x:c r="E38" s="25">
        <x:f>B38-C38</x:f>
        <x:v>-46637.350853491225</x:v>
      </x:c>
      <x:c r="F38" s="22">
        <x:f>IF(E38&gt;=0,1,0)</x:f>
        <x:v>0</x:v>
      </x:c>
      <x:c r="G38" s="25">
        <x:f>C38-D38</x:f>
        <x:v>-20714.009646657156</x:v>
      </x:c>
      <x:c r="H38" s="22">
        <x:f>IF(G38&gt;=0,1,0)</x:f>
        <x:v>0</x:v>
      </x:c>
    </x:row>
    <x:row r="39">
      <x:c r="A39" s="22">
        <x:f>Cashflows!$A$39</x:f>
        <x:v>97</x:v>
      </x:c>
      <x:c r="B39" s="25">
        <x:f>Cashflows!$F$39</x:f>
        <x:v>695172.8036873533</x:v>
      </x:c>
      <x:c r="C39" s="25">
        <x:f>Cashflows!$K$39</x:f>
        <x:v>746462.0231653136</x:v>
      </x:c>
      <x:c r="D39" s="25">
        <x:f>Cashflows!$P$39</x:f>
        <x:v>770563.2393520375</x:v>
      </x:c>
      <x:c r="E39" s="25">
        <x:f>B39-C39</x:f>
        <x:v>-51289.219477960374</x:v>
      </x:c>
      <x:c r="F39" s="22">
        <x:f>IF(E39&gt;=0,1,0)</x:f>
        <x:v>0</x:v>
      </x:c>
      <x:c r="G39" s="25">
        <x:f>C39-D39</x:f>
        <x:v>-24101.216186723905</x:v>
      </x:c>
      <x:c r="H39" s="22">
        <x:f>IF(G39&gt;=0,1,0)</x:f>
        <x:v>0</x:v>
      </x:c>
    </x:row>
    <x:row r="40">
      <x:c r="A40" s="22">
        <x:f>Cashflows!$A$40</x:f>
        <x:v>98</x:v>
      </x:c>
      <x:c r="B40" s="25">
        <x:f>Cashflows!$F$40</x:f>
        <x:v>712798.178426735</x:v>
      </x:c>
      <x:c r="C40" s="25">
        <x:f>Cashflows!$K$40</x:f>
        <x:v>768716.684642638</x:v>
      </x:c>
      <x:c r="D40" s="25">
        <x:f>Cashflows!$P$40</x:f>
        <x:v>796188.6646192342</x:v>
      </x:c>
      <x:c r="E40" s="25">
        <x:f>B40-C40</x:f>
        <x:v>-55918.50621590298</x:v>
      </x:c>
      <x:c r="F40" s="22">
        <x:f>IF(E40&gt;=0,1,0)</x:f>
        <x:v>0</x:v>
      </x:c>
      <x:c r="G40" s="25">
        <x:f>C40-D40</x:f>
        <x:v>-27471.979976596194</x:v>
      </x:c>
      <x:c r="H40" s="22">
        <x:f>IF(G40&gt;=0,1,0)</x:f>
        <x:v>0</x:v>
      </x:c>
    </x:row>
    <x:row r="41">
      <x:c r="A41" s="22">
        <x:f>Cashflows!$A$41</x:f>
        <x:v>99</x:v>
      </x:c>
      <x:c r="B41" s="25">
        <x:f>Cashflows!$F$41</x:f>
        <x:v>730337.9930945664</x:v>
      </x:c>
      <x:c r="C41" s="25">
        <x:f>Cashflows!$K$41</x:f>
        <x:v>790863.3137826937</x:v>
      </x:c>
      <x:c r="D41" s="25">
        <x:f>Cashflows!$P$41</x:f>
        <x:v>821689.6946181435</x:v>
      </x:c>
      <x:c r="E41" s="25">
        <x:f>B41-C41</x:f>
        <x:v>-60525.32068812731</x:v>
      </x:c>
      <x:c r="F41" s="22">
        <x:f>IF(E41&gt;=0,1,0)</x:f>
        <x:v>0</x:v>
      </x:c>
      <x:c r="G41" s="25">
        <x:f>C41-D41</x:f>
        <x:v>-30826.38083544979</x:v>
      </x:c>
      <x:c r="H41" s="22">
        <x:f>IF(G41&gt;=0,1,0)</x:f>
        <x:v>0</x:v>
      </x:c>
    </x:row>
    <x:row r="42">
      <x:c r="A42" s="22">
        <x:f>Cashflows!$A$42</x:f>
        <x:v>100</x:v>
      </x:c>
      <x:c r="B42" s="25">
        <x:f>Cashflows!$F$42</x:f>
        <x:v>747792.6630310005</x:v>
      </x:c>
      <x:c r="C42" s="25">
        <x:f>Cashflows!$K$42</x:f>
        <x:v>812902.4350143026</x:v>
      </x:c>
      <x:c r="D42" s="25">
        <x:f>Cashflows!$P$42</x:f>
        <x:v>847066.9332092911</x:v>
      </x:c>
      <x:c r="E42" s="25">
        <x:f>B42-C42</x:f>
        <x:v>-65109.77198330208</x:v>
      </x:c>
      <x:c r="F42" s="22">
        <x:f>IF(E42&gt;=0,1,0)</x:f>
        <x:v>0</x:v>
      </x:c>
      <x:c r="G42" s="25">
        <x:f>C42-D42</x:f>
        <x:v>-34164.49819498847</x:v>
      </x:c>
      <x:c r="H42" s="22">
        <x:f>IF(G42&gt;=0,1,0)</x:f>
        <x:v>0</x:v>
      </x:c>
    </x:row>
  </x:sheetData>
  <x:mergeCells>
    <x:mergeCell ref="A1:I1"/>
    <x:mergeCell ref="A2:D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8" customWidth="1"/>
    <x:col min="3" max="3" width="12" customWidth="1"/>
    <x:col min="4" max="4" width="55" customWidth="1"/>
    <x:col min="5" max="5" width="18" customWidth="1"/>
    <x:col min="6" max="6" width="18" customWidth="1"/>
    <x:col min="7" max="7" width="18" customWidth="1"/>
    <x:col min="8" max="8" width="18" customWidth="1"/>
  </x:cols>
  <x:sheetData>
    <x:row r="1" ht="28" customHeight="1">
      <x:c r="A1" s="1" t="inlineStr">
        <x:is>
          <x:t xml:space="preserve">Tax Estimator (rough planning)</x:t>
        </x:is>
      </x:c>
    </x:row>
    <x:row r="3">
      <x:c r="A3" s="20" t="inlineStr">
        <x:is>
          <x:t xml:space="preserve">Input / Output</x:t>
        </x:is>
      </x:c>
      <x:c r="B3" s="20" t="inlineStr">
        <x:is>
          <x:t xml:space="preserve">Value</x:t>
        </x:is>
      </x:c>
      <x:c r="C3" s="20" t="inlineStr">
        <x:is>
          <x:t xml:space="preserve">Units</x:t>
        </x:is>
      </x:c>
      <x:c r="D3" s="20" t="inlineStr">
        <x:is>
          <x:t xml:space="preserve">Notes</x:t>
        </x:is>
      </x:c>
    </x:row>
    <x:row r="5">
      <x:c r="A5" s="29" t="inlineStr">
        <x:is>
          <x:t xml:space="preserve">Choose strategy</x:t>
        </x:is>
      </x:c>
      <x:c r="B5" s="18" t="inlineStr">
        <x:is>
          <x:t xml:space="preserve">A: Early</x:t>
        </x:is>
      </x:c>
      <x:c r="D5" s="31" t="inlineStr">
        <x:is>
          <x:t xml:space="preserve">Used to pull annual benefit amount for this rough estimate.</x:t>
        </x:is>
      </x:c>
    </x:row>
    <x:row r="6">
      <x:c r="A6" s="29" t="inlineStr">
        <x:is>
          <x:t xml:space="preserve">Annual Social Security benefit (gross)</x:t>
        </x:is>
      </x:c>
      <x:c r="B6" s="32">
        <x:f>IF($B$5="A: Early",Benefits!$F$4*12,IF($B$5="B: FRA",Benefits!$F$5*12,Benefits!$F$6*12))</x:f>
        <x:v>21000</x:v>
      </x:c>
      <x:c r="C6" s="16" t="inlineStr">
        <x:is>
          <x:t xml:space="preserve">$/yr</x:t>
        </x:is>
      </x:c>
      <x:c r="D6" s="31" t="inlineStr">
        <x:is>
          <x:t xml:space="preserve">Does not reflect earnings-test withholding.</x:t>
        </x:is>
      </x:c>
    </x:row>
    <x:row r="7">
      <x:c r="A7" s="29" t="inlineStr">
        <x:is>
          <x:t xml:space="preserve">Other income (AGI excl. SS)</x:t>
        </x:is>
      </x:c>
      <x:c r="B7" s="19">
        <x:f>'Inputs'!$B$31</x:f>
        <x:v>60000</x:v>
      </x:c>
      <x:c r="C7" s="16" t="inlineStr">
        <x:is>
          <x:t xml:space="preserve">$/yr</x:t>
        </x:is>
      </x:c>
      <x:c r="D7" s="31" t="inlineStr">
        <x:is>
          <x:t xml:space="preserve">From Inputs.</x:t>
        </x:is>
      </x:c>
    </x:row>
    <x:row r="8">
      <x:c r="A8" s="29" t="inlineStr">
        <x:is>
          <x:t xml:space="preserve">Tax-free interest</x:t>
        </x:is>
      </x:c>
      <x:c r="B8" s="19">
        <x:f>'Inputs'!$B$32</x:f>
        <x:v>0</x:v>
      </x:c>
      <x:c r="C8" s="16" t="inlineStr">
        <x:is>
          <x:t xml:space="preserve">$/yr</x:t>
        </x:is>
      </x:c>
      <x:c r="D8" s="31" t="inlineStr">
        <x:is>
          <x:t xml:space="preserve">From Inputs.</x:t>
        </x:is>
      </x:c>
    </x:row>
    <x:row r="10">
      <x:c r="A10" s="29" t="inlineStr">
        <x:is>
          <x:t xml:space="preserve">Provisional income (rough)</x:t>
        </x:is>
      </x:c>
      <x:c r="B10" s="32">
        <x:f>$B$7+$B$8+0.5*$B$6</x:f>
        <x:v>70500</x:v>
      </x:c>
      <x:c r="C10" s="16" t="inlineStr">
        <x:is>
          <x:t xml:space="preserve">$/yr</x:t>
        </x:is>
      </x:c>
      <x:c r="D10" s="31" t="inlineStr">
        <x:is>
          <x:t xml:space="preserve">Provisional ≈ other income + tax-free interest + 1/2 SS.</x:t>
        </x:is>
      </x:c>
    </x:row>
    <x:row r="11">
      <x:c r="A11" s="29" t="inlineStr">
        <x:is>
          <x:t xml:space="preserve">Base amount 1</x:t>
        </x:is>
      </x:c>
      <x:c r="B11" s="19">
        <x:f>'Inputs'!$B$33</x:f>
        <x:v>25000</x:v>
      </x:c>
      <x:c r="C11" s="16" t="inlineStr">
        <x:is>
          <x:t xml:space="preserve">$/yr</x:t>
        </x:is>
      </x:c>
      <x:c r="D11" s="31" t="inlineStr">
        <x:is>
          <x:t xml:space="preserve">From Inputs.</x:t>
        </x:is>
      </x:c>
    </x:row>
    <x:row r="12">
      <x:c r="A12" s="29" t="inlineStr">
        <x:is>
          <x:t xml:space="preserve">Base amount 2</x:t>
        </x:is>
      </x:c>
      <x:c r="B12" s="19">
        <x:f>'Inputs'!$B$34</x:f>
        <x:v>34000</x:v>
      </x:c>
      <x:c r="C12" s="16" t="inlineStr">
        <x:is>
          <x:t xml:space="preserve">$/yr</x:t>
        </x:is>
      </x:c>
      <x:c r="D12" s="31" t="inlineStr">
        <x:is>
          <x:t xml:space="preserve">From Inputs.</x:t>
        </x:is>
      </x:c>
    </x:row>
    <x:row r="14">
      <x:c r="A14" s="29" t="inlineStr">
        <x:is>
          <x:t xml:space="preserve">Estimated taxable portion %</x:t>
        </x:is>
      </x:c>
      <x:c r="B14" s="33">
        <x:f>IF($B$10&gt;$B$12,0.85,IF($B$10&gt;$B$11,0.50,0))</x:f>
        <x:v>0.85</x:v>
      </x:c>
      <x:c r="D14" s="31" t="inlineStr">
        <x:is>
          <x:t xml:space="preserve">Rough estimate; actual IRS worksheet can differ.</x:t>
        </x:is>
      </x:c>
    </x:row>
    <x:row r="15">
      <x:c r="A15" s="29" t="inlineStr">
        <x:is>
          <x:t xml:space="preserve">Estimated taxable benefits ($)</x:t>
        </x:is>
      </x:c>
      <x:c r="B15" s="32">
        <x:f>$B$6*$B$14</x:f>
        <x:v>17850</x:v>
      </x:c>
      <x:c r="C15" s="16" t="inlineStr">
        <x:is>
          <x:t xml:space="preserve">$/yr</x:t>
        </x:is>
      </x:c>
      <x:c r="D15" s="31" t="inlineStr">
        <x:is>
          <x:t xml:space="preserve">Up to 85% can be taxable depending on income.</x:t>
        </x:is>
      </x:c>
    </x:row>
  </x:sheetData>
  <x:mergeCells>
    <x:mergeCell ref="A1:H1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customWidth="1"/>
    <x:col min="2" max="2" width="18" customWidth="1"/>
    <x:col min="3" max="3" width="12" customWidth="1"/>
    <x:col min="4" max="4" width="60" customWidth="1"/>
    <x:col min="5" max="5" width="18" customWidth="1"/>
    <x:col min="6" max="6" width="18" customWidth="1"/>
    <x:col min="7" max="7" width="18" customWidth="1"/>
    <x:col min="8" max="8" width="18" customWidth="1"/>
  </x:cols>
  <x:sheetData>
    <x:row r="1" ht="28" customHeight="1">
      <x:c r="A1" s="1" t="inlineStr">
        <x:is>
          <x:t xml:space="preserve">Spouse / Survivor (rough planning)</x:t>
        </x:is>
      </x:c>
    </x:row>
    <x:row r="3">
      <x:c r="A3" s="20" t="inlineStr">
        <x:is>
          <x:t xml:space="preserve">Input / Output</x:t>
        </x:is>
      </x:c>
      <x:c r="B3" s="20" t="inlineStr">
        <x:is>
          <x:t xml:space="preserve">Value</x:t>
        </x:is>
      </x:c>
      <x:c r="C3" s="20" t="inlineStr">
        <x:is>
          <x:t xml:space="preserve">Units</x:t>
        </x:is>
      </x:c>
      <x:c r="D3" s="20" t="inlineStr">
        <x:is>
          <x:t xml:space="preserve">Notes</x:t>
        </x:is>
      </x:c>
    </x:row>
    <x:row r="5">
      <x:c r="A5" s="29" t="inlineStr">
        <x:is>
          <x:t xml:space="preserve">Married?</x:t>
        </x:is>
      </x:c>
      <x:c r="B5" s="34" t="str">
        <x:f>'Inputs'!$B$37</x:f>
        <x:v>No</x:v>
      </x:c>
      <x:c r="D5" s="31" t="inlineStr">
        <x:is>
          <x:t xml:space="preserve">If No, ignore this tab.</x:t>
        </x:is>
      </x:c>
    </x:row>
    <x:row r="6">
      <x:c r="A6" s="29" t="inlineStr">
        <x:is>
          <x:t xml:space="preserve">Your monthly benefit (A/B/C)</x:t>
        </x:is>
      </x:c>
      <x:c r="B6" s="32">
        <x:f>Benefits!$F$4</x:f>
        <x:v>1750</x:v>
      </x:c>
      <x:c r="D6" s="31" t="inlineStr">
        <x:is>
          <x:t xml:space="preserve">A in col B, B in col E, C in col G.</x:t>
        </x:is>
      </x:c>
      <x:c r="E6" s="32">
        <x:f>Benefits!$F$5</x:f>
        <x:v>2500</x:v>
      </x:c>
      <x:c r="G6" s="32">
        <x:f>Benefits!$F$6</x:f>
        <x:v>3100</x:v>
      </x:c>
    </x:row>
    <x:row r="8">
      <x:c r="A8" s="29" t="inlineStr">
        <x:is>
          <x:t xml:space="preserve">Spouse PIA at FRA (monthly)</x:t>
        </x:is>
      </x:c>
      <x:c r="B8" s="19">
        <x:f>'Inputs'!$B$38</x:f>
        <x:v>2000</x:v>
      </x:c>
      <x:c r="D8" s="31" t="inlineStr">
        <x:is>
          <x:t xml:space="preserve">Spousal/survivor rules are separate and complex; treat this as a quick reference.</x:t>
        </x:is>
      </x:c>
    </x:row>
    <x:row r="10">
      <x:c r="A10" s="29" t="inlineStr">
        <x:is>
          <x:t xml:space="preserve">Rough spousal benefit at FRA (50% of your PIA)</x:t>
        </x:is>
      </x:c>
      <x:c r="B10" s="32">
        <x:f>0.5*'Inputs'!$B$6</x:f>
        <x:v>1250</x:v>
      </x:c>
      <x:c r="D10" s="31" t="inlineStr">
        <x:is>
          <x:t xml:space="preserve">Claiming spousal benefits early can reduce amounts; consult SSA guidance.</x:t>
        </x:is>
      </x:c>
    </x:row>
    <x:row r="12">
      <x:c r="A12" s="29" t="inlineStr">
        <x:is>
          <x:t xml:space="preserve">Rough survivor benefit baseline (max of your FRA benefit and spouse PIA)</x:t>
        </x:is>
      </x:c>
      <x:c r="B12" s="32">
        <x:f>MAX(Benefits!$F$5,'Inputs'!$B$38)</x:f>
        <x:v>2500</x:v>
      </x:c>
      <x:c r="D12" s="31" t="inlineStr">
        <x:is>
          <x:t xml:space="preserve">Survivor benefit depends on deceased’s claiming age and survivor’s age; verify with SSA.</x:t>
        </x:is>
      </x:c>
    </x:row>
  </x:sheetData>
  <x:mergeCells>
    <x:mergeCell ref="A1:H1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customWidth="1"/>
    <x:col min="2" max="2" width="22" customWidth="1"/>
    <x:col min="3" max="3" width="22" customWidth="1"/>
    <x:col min="4" max="4" width="22" customWidth="1"/>
    <x:col min="5" max="5" width="22" customWidth="1"/>
    <x:col min="6" max="6" width="22" customWidth="1"/>
    <x:col min="7" max="7" width="22" customWidth="1"/>
    <x:col min="8" max="8" width="22" customWidth="1"/>
    <x:col min="9" max="9" width="22" customWidth="1"/>
    <x:col min="10" max="10" width="22" customWidth="1"/>
  </x:cols>
  <x:sheetData>
    <x:row r="1" ht="28" customHeight="1">
      <x:c r="A1" s="1" t="inlineStr">
        <x:is>
          <x:t xml:space="preserve">Dashboard Summary</x:t>
        </x:is>
      </x:c>
    </x:row>
    <x:row r="3">
      <x:c r="A3" s="28" t="inlineStr">
        <x:is>
          <x:t xml:space="preserve">Key outputs</x:t>
        </x:is>
      </x:c>
    </x:row>
    <x:row r="5">
      <x:c r="A5" s="29" t="inlineStr">
        <x:is>
          <x:t xml:space="preserve">Monthly benefit (A: Early)</x:t>
        </x:is>
      </x:c>
      <x:c r="B5" s="25">
        <x:f>Benefits!$F$4</x:f>
        <x:v>1750</x:v>
      </x:c>
    </x:row>
    <x:row r="6">
      <x:c r="A6" s="29" t="inlineStr">
        <x:is>
          <x:t xml:space="preserve">Monthly benefit (B: FRA)</x:t>
        </x:is>
      </x:c>
      <x:c r="B6" s="25">
        <x:f>Benefits!$F$5</x:f>
        <x:v>2500</x:v>
      </x:c>
    </x:row>
    <x:row r="7">
      <x:c r="A7" s="29" t="inlineStr">
        <x:is>
          <x:t xml:space="preserve">Monthly benefit (C: Delayed)</x:t>
        </x:is>
      </x:c>
      <x:c r="B7" s="25">
        <x:f>Benefits!$F$6</x:f>
        <x:v>3100</x:v>
      </x:c>
    </x:row>
    <x:row r="9">
      <x:c r="A9" s="29" t="inlineStr">
        <x:is>
          <x:t xml:space="preserve">Cum PV(Net) to LifeExp (A)</x:t>
        </x:is>
      </x:c>
      <x:c r="B9" s="25" t="str">
        <x:f>IFERROR(INDEX(Cashflows!$F$4:$F$42,MATCH('Inputs'!$B$19,Cashflows!$A$4:$A$42,0)),"")</x:f>
        <x:v>569364.1819642929</x:v>
      </x:c>
    </x:row>
    <x:row r="10">
      <x:c r="A10" s="29" t="inlineStr">
        <x:is>
          <x:t xml:space="preserve">Cum PV(Net) to LifeExp (B)</x:t>
        </x:is>
      </x:c>
      <x:c r="B10" s="25" t="str">
        <x:f>IFERROR(INDEX(Cashflows!$K$4:$K$42,MATCH('Inputs'!$B$19,Cashflows!$A$4:$A$42,0)),"")</x:f>
        <x:v>587609.8949822126</x:v>
      </x:c>
    </x:row>
    <x:row r="11">
      <x:c r="A11" s="29" t="inlineStr">
        <x:is>
          <x:t xml:space="preserve">Cum PV(Net) to LifeExp (C)</x:t>
        </x:is>
      </x:c>
      <x:c r="B11" s="25" t="str">
        <x:f>IFERROR(INDEX(Cashflows!$P$4:$P$42,MATCH('Inputs'!$B$19,Cashflows!$A$4:$A$42,0)),"")</x:f>
        <x:v>587650.8484608592</x:v>
      </x:c>
    </x:row>
    <x:row r="13">
      <x:c r="A13" s="29" t="inlineStr">
        <x:is>
          <x:t xml:space="preserve">Break-even age: A beats B</x:t>
        </x:is>
      </x:c>
      <x:c r="B13" s="30">
        <x:f>BreakEven!$F$2</x:f>
        <x:v>62</x:v>
      </x:c>
    </x:row>
    <x:row r="14">
      <x:c r="A14" s="29" t="inlineStr">
        <x:is>
          <x:t xml:space="preserve">Break-even age: B beats C</x:t>
        </x:is>
      </x:c>
      <x:c r="B14" s="30">
        <x:f>BreakEven!$H$2</x:f>
        <x:v>62</x:v>
      </x:c>
    </x:row>
    <x:row r="16">
      <x:c r="A16" s="28" t="inlineStr">
        <x:is>
          <x:t xml:space="preserve">Reminder</x:t>
        </x:is>
      </x:c>
    </x:row>
    <x:row r="17" ht="44" customHeight="1">
      <x:c r="A17" s="5" t="inlineStr">
        <x:is>
          <x:t xml:space="preserve">Update earnings-test limits and delayed credit rate for your cohort and year. See README for official links.</x:t>
        </x:is>
      </x:c>
    </x:row>
    <x:row r="18"/>
    <x:row r="19"/>
  </x:sheetData>
  <x:mergeCells>
    <x:mergeCell ref="A1:J1"/>
    <x:mergeCell ref="A3:D3"/>
    <x:mergeCell ref="A16:D16"/>
    <x:mergeCell ref="A17:D19"/>
  </x:mergeCells>
  <x:pageMargins left="0.7" right="0.7" top="0.75" bottom="0.75" header="0.3" footer="0.3"/>
</x:worksheet>
</file>